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adam.aissanou\Documents\Adam\2eme CRIBLE\PROJET AZD2858\PAPIER AZD2858\DDR PAPIER\"/>
    </mc:Choice>
  </mc:AlternateContent>
  <xr:revisionPtr revIDLastSave="0" documentId="13_ncr:1_{8D015348-AFA7-4CF9-8D68-7295E2CC6AFC}" xr6:coauthVersionLast="36" xr6:coauthVersionMax="36" xr10:uidLastSave="{00000000-0000-0000-0000-000000000000}"/>
  <bookViews>
    <workbookView xWindow="0" yWindow="0" windowWidth="22260" windowHeight="12648" activeTab="5" xr2:uid="{00000000-000D-0000-FFFF-FFFF00000000}"/>
  </bookViews>
  <sheets>
    <sheet name="HCT116 pChk1 2 et 20h" sheetId="1" r:id="rId1"/>
    <sheet name="HCT116 gH2AX 2 et 20h" sheetId="2" r:id="rId2"/>
    <sheet name="HCT116 pATR 2 et 20h" sheetId="3" r:id="rId3"/>
    <sheet name="HCT116 pChk2 2 et 20h" sheetId="4" r:id="rId4"/>
    <sheet name="HCT116 pATM 2 et 20h" sheetId="5" r:id="rId5"/>
    <sheet name="HCT116 pP53 2 et 20h" sheetId="6" r:id="rId6"/>
    <sheet name="HCT116 p21 2 et 20h" sheetId="7" r:id="rId7"/>
    <sheet name="HCT116 pDNApkcs 2 et 20h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3" l="1"/>
  <c r="G13" i="4"/>
  <c r="G14" i="4"/>
  <c r="I12" i="4"/>
  <c r="H12" i="4"/>
  <c r="G12" i="4"/>
  <c r="G16" i="4"/>
  <c r="H19" i="4" l="1"/>
  <c r="I19" i="4"/>
  <c r="Q19" i="8" l="1"/>
  <c r="P19" i="8"/>
  <c r="O19" i="8"/>
  <c r="I19" i="8"/>
  <c r="H19" i="8"/>
  <c r="G19" i="8"/>
  <c r="Q18" i="8"/>
  <c r="P18" i="8"/>
  <c r="O18" i="8"/>
  <c r="I18" i="8"/>
  <c r="H18" i="8"/>
  <c r="G18" i="8"/>
  <c r="Q17" i="8"/>
  <c r="P17" i="8"/>
  <c r="O17" i="8"/>
  <c r="I17" i="8"/>
  <c r="H17" i="8"/>
  <c r="G17" i="8"/>
  <c r="Q16" i="8"/>
  <c r="P16" i="8"/>
  <c r="O16" i="8"/>
  <c r="I16" i="8"/>
  <c r="H16" i="8"/>
  <c r="G16" i="8"/>
  <c r="Q15" i="8"/>
  <c r="P15" i="8"/>
  <c r="O15" i="8"/>
  <c r="I15" i="8"/>
  <c r="H15" i="8"/>
  <c r="G15" i="8"/>
  <c r="Q14" i="8"/>
  <c r="P14" i="8"/>
  <c r="O14" i="8"/>
  <c r="I14" i="8"/>
  <c r="H14" i="8"/>
  <c r="G14" i="8"/>
  <c r="Q13" i="8"/>
  <c r="P13" i="8"/>
  <c r="O13" i="8"/>
  <c r="I13" i="8"/>
  <c r="H13" i="8"/>
  <c r="G13" i="8"/>
  <c r="Q12" i="8"/>
  <c r="P12" i="8"/>
  <c r="O12" i="8"/>
  <c r="I12" i="8"/>
  <c r="H12" i="8"/>
  <c r="G12" i="8"/>
  <c r="Q19" i="7"/>
  <c r="P19" i="7"/>
  <c r="O19" i="7"/>
  <c r="I19" i="7"/>
  <c r="H19" i="7"/>
  <c r="G19" i="7"/>
  <c r="Q18" i="7"/>
  <c r="P18" i="7"/>
  <c r="O18" i="7"/>
  <c r="I18" i="7"/>
  <c r="H18" i="7"/>
  <c r="G18" i="7"/>
  <c r="Q17" i="7"/>
  <c r="P17" i="7"/>
  <c r="O17" i="7"/>
  <c r="I17" i="7"/>
  <c r="H17" i="7"/>
  <c r="G17" i="7"/>
  <c r="Q16" i="7"/>
  <c r="P16" i="7"/>
  <c r="O16" i="7"/>
  <c r="I16" i="7"/>
  <c r="H16" i="7"/>
  <c r="G16" i="7"/>
  <c r="Q15" i="7"/>
  <c r="P15" i="7"/>
  <c r="O15" i="7"/>
  <c r="I15" i="7"/>
  <c r="H15" i="7"/>
  <c r="G15" i="7"/>
  <c r="Q14" i="7"/>
  <c r="P14" i="7"/>
  <c r="O14" i="7"/>
  <c r="I14" i="7"/>
  <c r="H14" i="7"/>
  <c r="G14" i="7"/>
  <c r="Q13" i="7"/>
  <c r="P13" i="7"/>
  <c r="O13" i="7"/>
  <c r="I13" i="7"/>
  <c r="H13" i="7"/>
  <c r="G13" i="7"/>
  <c r="Q12" i="7"/>
  <c r="P12" i="7"/>
  <c r="O12" i="7"/>
  <c r="I12" i="7"/>
  <c r="H12" i="7"/>
  <c r="G12" i="7"/>
  <c r="Q19" i="6"/>
  <c r="P19" i="6"/>
  <c r="O19" i="6"/>
  <c r="I19" i="6"/>
  <c r="H19" i="6"/>
  <c r="G19" i="6"/>
  <c r="Q18" i="6"/>
  <c r="P18" i="6"/>
  <c r="O18" i="6"/>
  <c r="I18" i="6"/>
  <c r="H18" i="6"/>
  <c r="G18" i="6"/>
  <c r="Q17" i="6"/>
  <c r="P17" i="6"/>
  <c r="O17" i="6"/>
  <c r="I17" i="6"/>
  <c r="H17" i="6"/>
  <c r="G17" i="6"/>
  <c r="Q16" i="6"/>
  <c r="P16" i="6"/>
  <c r="O16" i="6"/>
  <c r="I16" i="6"/>
  <c r="H16" i="6"/>
  <c r="G16" i="6"/>
  <c r="Q15" i="6"/>
  <c r="P15" i="6"/>
  <c r="O15" i="6"/>
  <c r="I15" i="6"/>
  <c r="H15" i="6"/>
  <c r="G15" i="6"/>
  <c r="Q14" i="6"/>
  <c r="P14" i="6"/>
  <c r="O14" i="6"/>
  <c r="I14" i="6"/>
  <c r="H14" i="6"/>
  <c r="G14" i="6"/>
  <c r="Q13" i="6"/>
  <c r="P13" i="6"/>
  <c r="O13" i="6"/>
  <c r="I13" i="6"/>
  <c r="H13" i="6"/>
  <c r="G13" i="6"/>
  <c r="Q12" i="6"/>
  <c r="P12" i="6"/>
  <c r="O12" i="6"/>
  <c r="I12" i="6"/>
  <c r="H12" i="6"/>
  <c r="G12" i="6"/>
  <c r="Q19" i="5"/>
  <c r="P19" i="5"/>
  <c r="O19" i="5"/>
  <c r="I19" i="5"/>
  <c r="H19" i="5"/>
  <c r="G19" i="5"/>
  <c r="Q18" i="5"/>
  <c r="P18" i="5"/>
  <c r="O18" i="5"/>
  <c r="I18" i="5"/>
  <c r="H18" i="5"/>
  <c r="G18" i="5"/>
  <c r="Q17" i="5"/>
  <c r="P17" i="5"/>
  <c r="O17" i="5"/>
  <c r="I17" i="5"/>
  <c r="H17" i="5"/>
  <c r="G17" i="5"/>
  <c r="Q16" i="5"/>
  <c r="P16" i="5"/>
  <c r="O16" i="5"/>
  <c r="I16" i="5"/>
  <c r="H16" i="5"/>
  <c r="G16" i="5"/>
  <c r="Q15" i="5"/>
  <c r="P15" i="5"/>
  <c r="O15" i="5"/>
  <c r="I15" i="5"/>
  <c r="H15" i="5"/>
  <c r="G15" i="5"/>
  <c r="Q14" i="5"/>
  <c r="P14" i="5"/>
  <c r="O14" i="5"/>
  <c r="I14" i="5"/>
  <c r="H14" i="5"/>
  <c r="G14" i="5"/>
  <c r="Q13" i="5"/>
  <c r="P13" i="5"/>
  <c r="O13" i="5"/>
  <c r="I13" i="5"/>
  <c r="H13" i="5"/>
  <c r="G13" i="5"/>
  <c r="Q12" i="5"/>
  <c r="P12" i="5"/>
  <c r="O12" i="5"/>
  <c r="I12" i="5"/>
  <c r="H12" i="5"/>
  <c r="G12" i="5"/>
  <c r="Q19" i="4"/>
  <c r="P19" i="4"/>
  <c r="O19" i="4"/>
  <c r="G19" i="4"/>
  <c r="Q18" i="4"/>
  <c r="P18" i="4"/>
  <c r="O18" i="4"/>
  <c r="I18" i="4"/>
  <c r="H18" i="4"/>
  <c r="G18" i="4"/>
  <c r="Q17" i="4"/>
  <c r="P17" i="4"/>
  <c r="O17" i="4"/>
  <c r="I17" i="4"/>
  <c r="H17" i="4"/>
  <c r="G17" i="4"/>
  <c r="Q16" i="4"/>
  <c r="P16" i="4"/>
  <c r="O16" i="4"/>
  <c r="I16" i="4"/>
  <c r="H16" i="4"/>
  <c r="Q15" i="4"/>
  <c r="P15" i="4"/>
  <c r="O15" i="4"/>
  <c r="I15" i="4"/>
  <c r="H15" i="4"/>
  <c r="G15" i="4"/>
  <c r="Q14" i="4"/>
  <c r="P14" i="4"/>
  <c r="O14" i="4"/>
  <c r="I14" i="4"/>
  <c r="H14" i="4"/>
  <c r="Q13" i="4"/>
  <c r="P13" i="4"/>
  <c r="O13" i="4"/>
  <c r="I13" i="4"/>
  <c r="H13" i="4"/>
  <c r="Q12" i="4"/>
  <c r="P12" i="4"/>
  <c r="O12" i="4"/>
  <c r="Q19" i="3"/>
  <c r="P19" i="3"/>
  <c r="O19" i="3"/>
  <c r="I19" i="3"/>
  <c r="H19" i="3"/>
  <c r="G19" i="3"/>
  <c r="Q18" i="3"/>
  <c r="P18" i="3"/>
  <c r="O18" i="3"/>
  <c r="I18" i="3"/>
  <c r="H18" i="3"/>
  <c r="G18" i="3"/>
  <c r="Q17" i="3"/>
  <c r="P17" i="3"/>
  <c r="O17" i="3"/>
  <c r="I17" i="3"/>
  <c r="H17" i="3"/>
  <c r="G17" i="3"/>
  <c r="P16" i="3"/>
  <c r="O16" i="3"/>
  <c r="I16" i="3"/>
  <c r="H16" i="3"/>
  <c r="G16" i="3"/>
  <c r="Q15" i="3"/>
  <c r="P15" i="3"/>
  <c r="O15" i="3"/>
  <c r="I15" i="3"/>
  <c r="H15" i="3"/>
  <c r="G15" i="3"/>
  <c r="Q14" i="3"/>
  <c r="P14" i="3"/>
  <c r="O14" i="3"/>
  <c r="I14" i="3"/>
  <c r="H14" i="3"/>
  <c r="G14" i="3"/>
  <c r="Q13" i="3"/>
  <c r="P13" i="3"/>
  <c r="O13" i="3"/>
  <c r="I13" i="3"/>
  <c r="H13" i="3"/>
  <c r="G13" i="3"/>
  <c r="Q12" i="3"/>
  <c r="P12" i="3"/>
  <c r="O12" i="3"/>
  <c r="I12" i="3"/>
  <c r="H12" i="3"/>
  <c r="G12" i="3"/>
  <c r="G15" i="2" l="1"/>
  <c r="Q19" i="2"/>
  <c r="P19" i="2"/>
  <c r="O19" i="2"/>
  <c r="I19" i="2"/>
  <c r="H19" i="2"/>
  <c r="G19" i="2"/>
  <c r="Q18" i="2"/>
  <c r="P18" i="2"/>
  <c r="O18" i="2"/>
  <c r="I18" i="2"/>
  <c r="H18" i="2"/>
  <c r="G18" i="2"/>
  <c r="Q17" i="2"/>
  <c r="P17" i="2"/>
  <c r="O17" i="2"/>
  <c r="I17" i="2"/>
  <c r="H17" i="2"/>
  <c r="G17" i="2"/>
  <c r="Q16" i="2"/>
  <c r="P16" i="2"/>
  <c r="O16" i="2"/>
  <c r="I16" i="2"/>
  <c r="H16" i="2"/>
  <c r="G16" i="2"/>
  <c r="Q15" i="2"/>
  <c r="P15" i="2"/>
  <c r="O15" i="2"/>
  <c r="I15" i="2"/>
  <c r="H15" i="2"/>
  <c r="Q14" i="2"/>
  <c r="P14" i="2"/>
  <c r="O14" i="2"/>
  <c r="I14" i="2"/>
  <c r="H14" i="2"/>
  <c r="G14" i="2"/>
  <c r="Q13" i="2"/>
  <c r="P13" i="2"/>
  <c r="O13" i="2"/>
  <c r="I13" i="2"/>
  <c r="H13" i="2"/>
  <c r="G13" i="2"/>
  <c r="Q12" i="2"/>
  <c r="P12" i="2"/>
  <c r="O12" i="2"/>
  <c r="I12" i="2"/>
  <c r="H12" i="2"/>
  <c r="G12" i="2"/>
  <c r="O16" i="1" l="1"/>
  <c r="I13" i="1"/>
  <c r="I14" i="1"/>
  <c r="I15" i="1"/>
  <c r="I16" i="1"/>
  <c r="I17" i="1"/>
  <c r="I18" i="1"/>
  <c r="I19" i="1"/>
  <c r="I12" i="1"/>
  <c r="Q13" i="1"/>
  <c r="Q14" i="1"/>
  <c r="Q15" i="1"/>
  <c r="Q16" i="1"/>
  <c r="Q17" i="1"/>
  <c r="Q18" i="1"/>
  <c r="Q19" i="1"/>
  <c r="Q12" i="1"/>
  <c r="P13" i="1"/>
  <c r="P14" i="1"/>
  <c r="P15" i="1"/>
  <c r="P16" i="1"/>
  <c r="P17" i="1"/>
  <c r="P18" i="1"/>
  <c r="P19" i="1"/>
  <c r="P12" i="1"/>
  <c r="O13" i="1"/>
  <c r="O14" i="1"/>
  <c r="O15" i="1"/>
  <c r="O17" i="1"/>
  <c r="O18" i="1"/>
  <c r="O19" i="1"/>
  <c r="O12" i="1"/>
  <c r="H16" i="1" l="1"/>
  <c r="H13" i="1"/>
  <c r="H14" i="1"/>
  <c r="H15" i="1"/>
  <c r="H17" i="1"/>
  <c r="H18" i="1"/>
  <c r="H19" i="1"/>
  <c r="H12" i="1"/>
  <c r="G16" i="1"/>
  <c r="G13" i="1"/>
  <c r="G14" i="1"/>
  <c r="G15" i="1"/>
  <c r="G17" i="1"/>
  <c r="G18" i="1"/>
  <c r="G19" i="1"/>
  <c r="G12" i="1"/>
</calcChain>
</file>

<file path=xl/sharedStrings.xml><?xml version="1.0" encoding="utf-8"?>
<sst xmlns="http://schemas.openxmlformats.org/spreadsheetml/2006/main" count="240" uniqueCount="32">
  <si>
    <t>NT</t>
  </si>
  <si>
    <t>FOLFIRI 1/2</t>
  </si>
  <si>
    <t>AZD 100 nM</t>
  </si>
  <si>
    <t>AZD 500 nM</t>
  </si>
  <si>
    <t>AZD 1000 nM</t>
  </si>
  <si>
    <t>AZD 100 nM + FOLFIRI</t>
  </si>
  <si>
    <t>AZD 500 nM + FOLFIRI</t>
  </si>
  <si>
    <t>AZD 1000 nM + FOLFIRI</t>
  </si>
  <si>
    <t>µ</t>
  </si>
  <si>
    <t>S.D</t>
  </si>
  <si>
    <t>% pChk1 positive cells</t>
  </si>
  <si>
    <t>2h TT</t>
  </si>
  <si>
    <t>20h TT</t>
  </si>
  <si>
    <t>S.E.M</t>
  </si>
  <si>
    <t>% gH2AX positive cells</t>
  </si>
  <si>
    <t>% pATR positive cells</t>
  </si>
  <si>
    <t>% pChk2 positive cells</t>
  </si>
  <si>
    <t>% pATM positive cells</t>
  </si>
  <si>
    <t>% pP53 positive cells</t>
  </si>
  <si>
    <t>% p21 positive cells</t>
  </si>
  <si>
    <t>% pDNApkcs positive cells</t>
  </si>
  <si>
    <t>AVG Integrated Intensity, inhibition de p21 encore plus franche qu'en %cells</t>
  </si>
  <si>
    <t>manip du 03 15 24 descendre NT à 15%</t>
  </si>
  <si>
    <t>manip du 03 15 24 monter FOLFIRI à 50%</t>
  </si>
  <si>
    <t>manip 03 15 2024 monter FOLFIRI à 50%</t>
  </si>
  <si>
    <t>AZD2858 100 nM</t>
  </si>
  <si>
    <t>AZD2858 500 nM</t>
  </si>
  <si>
    <t>AZD2858 1000 nM</t>
  </si>
  <si>
    <t>AZD2858 100 nM + FOLFIRI</t>
  </si>
  <si>
    <t>AZD2858 500 nM + FOLFIRI</t>
  </si>
  <si>
    <t>AZD2858 1000 nM + FOLFIRI</t>
  </si>
  <si>
    <t>Manip du 11/16/23 ajustée, regarder autre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</si>
</sst>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0" fontId="0" fillId="0" borderId="0" xfId="0" applyNumberFormat="1"/>
    <xf numFmtId="9" fontId="0" fillId="0" borderId="0" xfId="0" applyNumberFormat="1" applyAlignment="1">
      <alignment horizontal="center"/>
    </xf>
    <xf numFmtId="9" fontId="0" fillId="0" borderId="8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9" fontId="0" fillId="0" borderId="1" xfId="0" applyNumberFormat="1" applyBorder="1"/>
    <xf numFmtId="9" fontId="0" fillId="0" borderId="2" xfId="0" applyNumberFormat="1" applyBorder="1"/>
    <xf numFmtId="9" fontId="0" fillId="0" borderId="3" xfId="0" applyNumberFormat="1" applyBorder="1"/>
    <xf numFmtId="0" fontId="0" fillId="0" borderId="0" xfId="0" applyAlignment="1"/>
    <xf numFmtId="9" fontId="0" fillId="0" borderId="0" xfId="0" applyNumberFormat="1" applyAlignment="1"/>
    <xf numFmtId="10" fontId="0" fillId="0" borderId="1" xfId="0" applyNumberFormat="1" applyBorder="1"/>
    <xf numFmtId="10" fontId="0" fillId="0" borderId="2" xfId="0" applyNumberFormat="1" applyBorder="1"/>
    <xf numFmtId="10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Chk1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pChk1 2 et 20h'!$I$12:$I$19</c:f>
                <c:numCache>
                  <c:formatCode>General</c:formatCode>
                  <c:ptCount val="8"/>
                  <c:pt idx="0">
                    <c:v>2.7926529629629628E-2</c:v>
                  </c:pt>
                  <c:pt idx="1">
                    <c:v>4.0791451851851859E-2</c:v>
                  </c:pt>
                  <c:pt idx="2">
                    <c:v>4.6253199999999994E-2</c:v>
                  </c:pt>
                  <c:pt idx="3">
                    <c:v>3.3868985185185184E-2</c:v>
                  </c:pt>
                  <c:pt idx="4">
                    <c:v>4.3400037037037063E-2</c:v>
                  </c:pt>
                  <c:pt idx="5">
                    <c:v>5.6761218518518529E-2</c:v>
                  </c:pt>
                  <c:pt idx="6">
                    <c:v>5.6891744444444448E-2</c:v>
                  </c:pt>
                  <c:pt idx="7">
                    <c:v>4.901976666666668E-2</c:v>
                  </c:pt>
                </c:numCache>
              </c:numRef>
            </c:plus>
            <c:minus>
              <c:numRef>
                <c:f>'HCT116 pChk1 2 et 20h'!$I$12:$I$19</c:f>
                <c:numCache>
                  <c:formatCode>General</c:formatCode>
                  <c:ptCount val="8"/>
                  <c:pt idx="0">
                    <c:v>2.7926529629629628E-2</c:v>
                  </c:pt>
                  <c:pt idx="1">
                    <c:v>4.0791451851851859E-2</c:v>
                  </c:pt>
                  <c:pt idx="2">
                    <c:v>4.6253199999999994E-2</c:v>
                  </c:pt>
                  <c:pt idx="3">
                    <c:v>3.3868985185185184E-2</c:v>
                  </c:pt>
                  <c:pt idx="4">
                    <c:v>4.3400037037037063E-2</c:v>
                  </c:pt>
                  <c:pt idx="5">
                    <c:v>5.6761218518518529E-2</c:v>
                  </c:pt>
                  <c:pt idx="6">
                    <c:v>5.6891744444444448E-2</c:v>
                  </c:pt>
                  <c:pt idx="7">
                    <c:v>4.901976666666668E-2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pChk1 2 et 20h'!$C$12:$C$19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pChk1 2 et 20h'!$G$12:$G$19</c:f>
              <c:numCache>
                <c:formatCode>0%</c:formatCode>
                <c:ptCount val="8"/>
                <c:pt idx="0">
                  <c:v>0.10661900555555555</c:v>
                </c:pt>
                <c:pt idx="1">
                  <c:v>0.13812652222222224</c:v>
                </c:pt>
                <c:pt idx="2">
                  <c:v>0.16102694999999997</c:v>
                </c:pt>
                <c:pt idx="3">
                  <c:v>0.13221462222222222</c:v>
                </c:pt>
                <c:pt idx="4">
                  <c:v>0.57767223888888886</c:v>
                </c:pt>
                <c:pt idx="5">
                  <c:v>0.40110742222222223</c:v>
                </c:pt>
                <c:pt idx="6">
                  <c:v>0.29926886666666669</c:v>
                </c:pt>
                <c:pt idx="7">
                  <c:v>0.25352805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53-411F-BA39-8447AC182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ATM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pATM 2 et 20h'!$Q$12:$Q$19</c:f>
                <c:numCache>
                  <c:formatCode>General</c:formatCode>
                  <c:ptCount val="8"/>
                  <c:pt idx="0">
                    <c:v>1.4265870370370368E-2</c:v>
                  </c:pt>
                  <c:pt idx="1">
                    <c:v>3.8061792592592597E-2</c:v>
                  </c:pt>
                  <c:pt idx="2">
                    <c:v>8.1025348148148157E-2</c:v>
                  </c:pt>
                  <c:pt idx="3">
                    <c:v>5.5742407407407456E-2</c:v>
                  </c:pt>
                  <c:pt idx="4">
                    <c:v>3.9816185185185184E-2</c:v>
                  </c:pt>
                  <c:pt idx="5">
                    <c:v>5.5521829629629628E-2</c:v>
                  </c:pt>
                  <c:pt idx="6">
                    <c:v>4.7395122222222232E-2</c:v>
                  </c:pt>
                  <c:pt idx="7">
                    <c:v>5.7627707407407414E-2</c:v>
                  </c:pt>
                </c:numCache>
              </c:numRef>
            </c:plus>
            <c:minus>
              <c:numRef>
                <c:f>'HCT116 pATM 2 et 20h'!$Q$12:$Q$19</c:f>
                <c:numCache>
                  <c:formatCode>General</c:formatCode>
                  <c:ptCount val="8"/>
                  <c:pt idx="0">
                    <c:v>1.4265870370370368E-2</c:v>
                  </c:pt>
                  <c:pt idx="1">
                    <c:v>3.8061792592592597E-2</c:v>
                  </c:pt>
                  <c:pt idx="2">
                    <c:v>8.1025348148148157E-2</c:v>
                  </c:pt>
                  <c:pt idx="3">
                    <c:v>5.5742407407407456E-2</c:v>
                  </c:pt>
                  <c:pt idx="4">
                    <c:v>3.9816185185185184E-2</c:v>
                  </c:pt>
                  <c:pt idx="5">
                    <c:v>5.5521829629629628E-2</c:v>
                  </c:pt>
                  <c:pt idx="6">
                    <c:v>4.7395122222222232E-2</c:v>
                  </c:pt>
                  <c:pt idx="7">
                    <c:v>5.7627707407407414E-2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pATM 2 et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pATM 2 et 20h'!$O$12:$O$19</c:f>
              <c:numCache>
                <c:formatCode>0%</c:formatCode>
                <c:ptCount val="8"/>
                <c:pt idx="0">
                  <c:v>0.17183827777777774</c:v>
                </c:pt>
                <c:pt idx="1">
                  <c:v>0.12963647777777779</c:v>
                </c:pt>
                <c:pt idx="2">
                  <c:v>0.17668697777777778</c:v>
                </c:pt>
                <c:pt idx="3">
                  <c:v>0.27004648888888894</c:v>
                </c:pt>
                <c:pt idx="4">
                  <c:v>0.53620744444444446</c:v>
                </c:pt>
                <c:pt idx="5">
                  <c:v>0.59304944444444441</c:v>
                </c:pt>
                <c:pt idx="6">
                  <c:v>0.67783838333333335</c:v>
                </c:pt>
                <c:pt idx="7">
                  <c:v>0.69928750555555563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59-44FC-A798-A13F7011C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P53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pP53 2 et 20h'!$I$12:$I$19</c:f>
                <c:numCache>
                  <c:formatCode>General</c:formatCode>
                  <c:ptCount val="8"/>
                  <c:pt idx="0">
                    <c:v>3.4338801481481496E-2</c:v>
                  </c:pt>
                  <c:pt idx="1">
                    <c:v>3.3531974999999999E-2</c:v>
                  </c:pt>
                  <c:pt idx="2">
                    <c:v>4.6304533333333328E-2</c:v>
                  </c:pt>
                  <c:pt idx="3">
                    <c:v>3.8385337037037039E-2</c:v>
                  </c:pt>
                  <c:pt idx="4">
                    <c:v>4.9160122222222179E-2</c:v>
                  </c:pt>
                  <c:pt idx="5">
                    <c:v>4.5155141666666648E-2</c:v>
                  </c:pt>
                  <c:pt idx="6">
                    <c:v>5.9954083333333685E-3</c:v>
                  </c:pt>
                  <c:pt idx="7">
                    <c:v>1.427613333333333E-2</c:v>
                  </c:pt>
                </c:numCache>
              </c:numRef>
            </c:plus>
            <c:minus>
              <c:numRef>
                <c:f>'HCT116 pP53 2 et 20h'!$I$12:$I$19</c:f>
                <c:numCache>
                  <c:formatCode>General</c:formatCode>
                  <c:ptCount val="8"/>
                  <c:pt idx="0">
                    <c:v>3.4338801481481496E-2</c:v>
                  </c:pt>
                  <c:pt idx="1">
                    <c:v>3.3531974999999999E-2</c:v>
                  </c:pt>
                  <c:pt idx="2">
                    <c:v>4.6304533333333328E-2</c:v>
                  </c:pt>
                  <c:pt idx="3">
                    <c:v>3.8385337037037039E-2</c:v>
                  </c:pt>
                  <c:pt idx="4">
                    <c:v>4.9160122222222179E-2</c:v>
                  </c:pt>
                  <c:pt idx="5">
                    <c:v>4.5155141666666648E-2</c:v>
                  </c:pt>
                  <c:pt idx="6">
                    <c:v>5.9954083333333685E-3</c:v>
                  </c:pt>
                  <c:pt idx="7">
                    <c:v>1.427613333333333E-2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pP53 2 et 20h'!$C$12:$C$19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pP53 2 et 20h'!$G$12:$G$19</c:f>
              <c:numCache>
                <c:formatCode>0%</c:formatCode>
                <c:ptCount val="8"/>
                <c:pt idx="0">
                  <c:v>7.4613197777777793E-2</c:v>
                </c:pt>
                <c:pt idx="1">
                  <c:v>8.3436874999999994E-2</c:v>
                </c:pt>
                <c:pt idx="2">
                  <c:v>8.4945066666666666E-2</c:v>
                </c:pt>
                <c:pt idx="3">
                  <c:v>9.3873572222222215E-2</c:v>
                </c:pt>
                <c:pt idx="4">
                  <c:v>0.5579725166666667</c:v>
                </c:pt>
                <c:pt idx="5">
                  <c:v>0.42816090833333331</c:v>
                </c:pt>
                <c:pt idx="6">
                  <c:v>0.35684114166666669</c:v>
                </c:pt>
                <c:pt idx="7">
                  <c:v>0.29406176666666667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D-49A2-8555-28CBC57F2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P53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pP53 2 et 20h'!$Q$12:$Q$19</c:f>
                <c:numCache>
                  <c:formatCode>General</c:formatCode>
                  <c:ptCount val="8"/>
                  <c:pt idx="0">
                    <c:v>6.7353222222222217E-3</c:v>
                  </c:pt>
                  <c:pt idx="1">
                    <c:v>5.9016444444444441E-3</c:v>
                  </c:pt>
                  <c:pt idx="2">
                    <c:v>1.3276844444444444E-2</c:v>
                  </c:pt>
                  <c:pt idx="3">
                    <c:v>8.0431851851851845E-3</c:v>
                  </c:pt>
                  <c:pt idx="4">
                    <c:v>3.5662014814814826E-2</c:v>
                  </c:pt>
                  <c:pt idx="5">
                    <c:v>6.2718562962962923E-2</c:v>
                  </c:pt>
                  <c:pt idx="6">
                    <c:v>6.7452296296296302E-2</c:v>
                  </c:pt>
                  <c:pt idx="7">
                    <c:v>6.9789207407407419E-2</c:v>
                  </c:pt>
                </c:numCache>
              </c:numRef>
            </c:plus>
            <c:minus>
              <c:numRef>
                <c:f>'HCT116 pP53 2 et 20h'!$Q$12:$Q$19</c:f>
                <c:numCache>
                  <c:formatCode>General</c:formatCode>
                  <c:ptCount val="8"/>
                  <c:pt idx="0">
                    <c:v>6.7353222222222217E-3</c:v>
                  </c:pt>
                  <c:pt idx="1">
                    <c:v>5.9016444444444441E-3</c:v>
                  </c:pt>
                  <c:pt idx="2">
                    <c:v>1.3276844444444444E-2</c:v>
                  </c:pt>
                  <c:pt idx="3">
                    <c:v>8.0431851851851845E-3</c:v>
                  </c:pt>
                  <c:pt idx="4">
                    <c:v>3.5662014814814826E-2</c:v>
                  </c:pt>
                  <c:pt idx="5">
                    <c:v>6.2718562962962923E-2</c:v>
                  </c:pt>
                  <c:pt idx="6">
                    <c:v>6.7452296296296302E-2</c:v>
                  </c:pt>
                  <c:pt idx="7">
                    <c:v>6.9789207407407419E-2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pP53 2 et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pP53 2 et 20h'!$O$12:$O$19</c:f>
              <c:numCache>
                <c:formatCode>0%</c:formatCode>
                <c:ptCount val="8"/>
                <c:pt idx="0">
                  <c:v>1.7969983333333332E-2</c:v>
                </c:pt>
                <c:pt idx="1">
                  <c:v>1.7548433333333335E-2</c:v>
                </c:pt>
                <c:pt idx="2">
                  <c:v>2.900966666666667E-2</c:v>
                </c:pt>
                <c:pt idx="3">
                  <c:v>2.1647455555555556E-2</c:v>
                </c:pt>
                <c:pt idx="4">
                  <c:v>0.82394907777777782</c:v>
                </c:pt>
                <c:pt idx="5">
                  <c:v>0.64618252222222206</c:v>
                </c:pt>
                <c:pt idx="6">
                  <c:v>0.64373495555555549</c:v>
                </c:pt>
                <c:pt idx="7">
                  <c:v>0.61161372222222221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9-4214-81A0-D64A29621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p21 expression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p21 2 et 20h'!$I$12:$I$19</c:f>
                <c:numCache>
                  <c:formatCode>General</c:formatCode>
                  <c:ptCount val="8"/>
                  <c:pt idx="0">
                    <c:v>1.6389396296296297E-2</c:v>
                  </c:pt>
                  <c:pt idx="1">
                    <c:v>2.0081033333333338E-2</c:v>
                  </c:pt>
                  <c:pt idx="2">
                    <c:v>2.3726000000000004E-2</c:v>
                  </c:pt>
                  <c:pt idx="3">
                    <c:v>2.0916683333333325E-2</c:v>
                  </c:pt>
                  <c:pt idx="4">
                    <c:v>3.0901081481481487E-2</c:v>
                  </c:pt>
                  <c:pt idx="5">
                    <c:v>3.0357340740740733E-2</c:v>
                  </c:pt>
                  <c:pt idx="6">
                    <c:v>3.5708450000000003E-2</c:v>
                  </c:pt>
                  <c:pt idx="7">
                    <c:v>3.4372959259259254E-2</c:v>
                  </c:pt>
                </c:numCache>
              </c:numRef>
            </c:plus>
            <c:minus>
              <c:numRef>
                <c:f>'HCT116 p21 2 et 20h'!$I$12:$I$19</c:f>
                <c:numCache>
                  <c:formatCode>General</c:formatCode>
                  <c:ptCount val="8"/>
                  <c:pt idx="0">
                    <c:v>1.6389396296296297E-2</c:v>
                  </c:pt>
                  <c:pt idx="1">
                    <c:v>2.0081033333333338E-2</c:v>
                  </c:pt>
                  <c:pt idx="2">
                    <c:v>2.3726000000000004E-2</c:v>
                  </c:pt>
                  <c:pt idx="3">
                    <c:v>2.0916683333333325E-2</c:v>
                  </c:pt>
                  <c:pt idx="4">
                    <c:v>3.0901081481481487E-2</c:v>
                  </c:pt>
                  <c:pt idx="5">
                    <c:v>3.0357340740740733E-2</c:v>
                  </c:pt>
                  <c:pt idx="6">
                    <c:v>3.5708450000000003E-2</c:v>
                  </c:pt>
                  <c:pt idx="7">
                    <c:v>3.4372959259259254E-2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p21 2 et 20h'!$C$12:$C$19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p21 2 et 20h'!$G$12:$G$19</c:f>
              <c:numCache>
                <c:formatCode>0%</c:formatCode>
                <c:ptCount val="8"/>
                <c:pt idx="0">
                  <c:v>0.12697802222222224</c:v>
                </c:pt>
                <c:pt idx="1">
                  <c:v>0.13098753333333335</c:v>
                </c:pt>
                <c:pt idx="2">
                  <c:v>0.12229216666666667</c:v>
                </c:pt>
                <c:pt idx="3">
                  <c:v>0.13476331666666666</c:v>
                </c:pt>
                <c:pt idx="4">
                  <c:v>0.16162207777777779</c:v>
                </c:pt>
                <c:pt idx="5">
                  <c:v>0.15154783888888887</c:v>
                </c:pt>
                <c:pt idx="6">
                  <c:v>0.16390735000000001</c:v>
                </c:pt>
                <c:pt idx="7">
                  <c:v>0.19105847222222225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ED-4EFE-A6AB-FC699B4ED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p21 expression </a:t>
            </a:r>
            <a:r>
              <a:rPr lang="fr-FR" baseline="0"/>
              <a:t>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p21 2 et 20h'!$Q$12:$Q$19</c:f>
                <c:numCache>
                  <c:formatCode>General</c:formatCode>
                  <c:ptCount val="8"/>
                  <c:pt idx="0">
                    <c:v>2.5937640740740734E-2</c:v>
                  </c:pt>
                  <c:pt idx="1">
                    <c:v>2.0683296296296293E-2</c:v>
                  </c:pt>
                  <c:pt idx="2">
                    <c:v>2.3867725925925922E-2</c:v>
                  </c:pt>
                  <c:pt idx="3">
                    <c:v>3.6382496296296293E-2</c:v>
                  </c:pt>
                  <c:pt idx="4">
                    <c:v>3.122674074074076E-2</c:v>
                  </c:pt>
                  <c:pt idx="5">
                    <c:v>1.0448444444444482E-2</c:v>
                  </c:pt>
                  <c:pt idx="6">
                    <c:v>1.8687488888888975E-2</c:v>
                  </c:pt>
                  <c:pt idx="7">
                    <c:v>1.8330459259259246E-2</c:v>
                  </c:pt>
                </c:numCache>
              </c:numRef>
            </c:plus>
            <c:minus>
              <c:numRef>
                <c:f>'HCT116 p21 2 et 20h'!$Q$12:$Q$19</c:f>
                <c:numCache>
                  <c:formatCode>General</c:formatCode>
                  <c:ptCount val="8"/>
                  <c:pt idx="0">
                    <c:v>2.5937640740740734E-2</c:v>
                  </c:pt>
                  <c:pt idx="1">
                    <c:v>2.0683296296296293E-2</c:v>
                  </c:pt>
                  <c:pt idx="2">
                    <c:v>2.3867725925925922E-2</c:v>
                  </c:pt>
                  <c:pt idx="3">
                    <c:v>3.6382496296296293E-2</c:v>
                  </c:pt>
                  <c:pt idx="4">
                    <c:v>3.122674074074076E-2</c:v>
                  </c:pt>
                  <c:pt idx="5">
                    <c:v>1.0448444444444482E-2</c:v>
                  </c:pt>
                  <c:pt idx="6">
                    <c:v>1.8687488888888975E-2</c:v>
                  </c:pt>
                  <c:pt idx="7">
                    <c:v>1.8330459259259246E-2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p21 2 et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p21 2 et 20h'!$O$12:$O$19</c:f>
              <c:numCache>
                <c:formatCode>0%</c:formatCode>
                <c:ptCount val="8"/>
                <c:pt idx="0">
                  <c:v>0.10308171111111113</c:v>
                </c:pt>
                <c:pt idx="1">
                  <c:v>9.6219411111111097E-2</c:v>
                </c:pt>
                <c:pt idx="2">
                  <c:v>0.12472232222222222</c:v>
                </c:pt>
                <c:pt idx="3">
                  <c:v>0.15098037777777779</c:v>
                </c:pt>
                <c:pt idx="4">
                  <c:v>0.9156077222222222</c:v>
                </c:pt>
                <c:pt idx="5">
                  <c:v>0.95765036666666659</c:v>
                </c:pt>
                <c:pt idx="6">
                  <c:v>0.93513329999999995</c:v>
                </c:pt>
                <c:pt idx="7">
                  <c:v>0.92973892222222221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43-4755-B690-3DC626410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DNApkcs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pDNApkcs 2 et 20h'!$I$12:$I$19</c:f>
                <c:numCache>
                  <c:formatCode>General</c:formatCode>
                  <c:ptCount val="8"/>
                  <c:pt idx="0">
                    <c:v>5.860896296296293E-3</c:v>
                  </c:pt>
                  <c:pt idx="1">
                    <c:v>8.3228833333333363E-3</c:v>
                  </c:pt>
                  <c:pt idx="2">
                    <c:v>3.758049999999992E-3</c:v>
                  </c:pt>
                  <c:pt idx="3">
                    <c:v>2.211953333333333E-2</c:v>
                  </c:pt>
                  <c:pt idx="4">
                    <c:v>3.8714696296296293E-2</c:v>
                  </c:pt>
                  <c:pt idx="5">
                    <c:v>1.9394866666666663E-2</c:v>
                  </c:pt>
                  <c:pt idx="6">
                    <c:v>2.5219841666666631E-2</c:v>
                  </c:pt>
                  <c:pt idx="7">
                    <c:v>1.5153614814814828E-2</c:v>
                  </c:pt>
                </c:numCache>
              </c:numRef>
            </c:plus>
            <c:minus>
              <c:numRef>
                <c:f>'HCT116 pDNApkcs 2 et 20h'!$I$12:$I$19</c:f>
                <c:numCache>
                  <c:formatCode>General</c:formatCode>
                  <c:ptCount val="8"/>
                  <c:pt idx="0">
                    <c:v>5.860896296296293E-3</c:v>
                  </c:pt>
                  <c:pt idx="1">
                    <c:v>8.3228833333333363E-3</c:v>
                  </c:pt>
                  <c:pt idx="2">
                    <c:v>3.758049999999992E-3</c:v>
                  </c:pt>
                  <c:pt idx="3">
                    <c:v>2.211953333333333E-2</c:v>
                  </c:pt>
                  <c:pt idx="4">
                    <c:v>3.8714696296296293E-2</c:v>
                  </c:pt>
                  <c:pt idx="5">
                    <c:v>1.9394866666666663E-2</c:v>
                  </c:pt>
                  <c:pt idx="6">
                    <c:v>2.5219841666666631E-2</c:v>
                  </c:pt>
                  <c:pt idx="7">
                    <c:v>1.5153614814814828E-2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pDNApkcs 2 et 20h'!$C$12:$C$19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pDNApkcs 2 et 20h'!$G$12:$G$19</c:f>
              <c:numCache>
                <c:formatCode>0%</c:formatCode>
                <c:ptCount val="8"/>
                <c:pt idx="0">
                  <c:v>7.3918169444444445E-2</c:v>
                </c:pt>
                <c:pt idx="1">
                  <c:v>8.046085E-2</c:v>
                </c:pt>
                <c:pt idx="2">
                  <c:v>7.5562749999999984E-2</c:v>
                </c:pt>
                <c:pt idx="3">
                  <c:v>0.10968089999999998</c:v>
                </c:pt>
                <c:pt idx="4">
                  <c:v>0.22443645555555558</c:v>
                </c:pt>
                <c:pt idx="5">
                  <c:v>0.25272473333333334</c:v>
                </c:pt>
                <c:pt idx="6">
                  <c:v>0.32368039166666668</c:v>
                </c:pt>
                <c:pt idx="7">
                  <c:v>0.44141061111111107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B-4CB9-9F84-8FC90E9AE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DNApkcs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pDNApkcs 2 et 20h'!$Q$12:$Q$19</c:f>
                <c:numCache>
                  <c:formatCode>General</c:formatCode>
                  <c:ptCount val="8"/>
                  <c:pt idx="0">
                    <c:v>1.2574430370370369E-2</c:v>
                  </c:pt>
                  <c:pt idx="1">
                    <c:v>7.3054888888888876E-3</c:v>
                  </c:pt>
                  <c:pt idx="2">
                    <c:v>2.0678814814814803E-3</c:v>
                  </c:pt>
                  <c:pt idx="3">
                    <c:v>3.8864474074074083E-2</c:v>
                  </c:pt>
                  <c:pt idx="4">
                    <c:v>1.166476666666664E-2</c:v>
                  </c:pt>
                  <c:pt idx="5">
                    <c:v>9.9754666666666738E-3</c:v>
                  </c:pt>
                  <c:pt idx="6">
                    <c:v>5.3060666666666272E-3</c:v>
                  </c:pt>
                  <c:pt idx="7">
                    <c:v>8.2141629629629929E-3</c:v>
                  </c:pt>
                </c:numCache>
              </c:numRef>
            </c:plus>
            <c:minus>
              <c:numRef>
                <c:f>'HCT116 pDNApkcs 2 et 20h'!$Q$12:$Q$19</c:f>
                <c:numCache>
                  <c:formatCode>General</c:formatCode>
                  <c:ptCount val="8"/>
                  <c:pt idx="0">
                    <c:v>1.2574430370370369E-2</c:v>
                  </c:pt>
                  <c:pt idx="1">
                    <c:v>7.3054888888888876E-3</c:v>
                  </c:pt>
                  <c:pt idx="2">
                    <c:v>2.0678814814814803E-3</c:v>
                  </c:pt>
                  <c:pt idx="3">
                    <c:v>3.8864474074074083E-2</c:v>
                  </c:pt>
                  <c:pt idx="4">
                    <c:v>1.166476666666664E-2</c:v>
                  </c:pt>
                  <c:pt idx="5">
                    <c:v>9.9754666666666738E-3</c:v>
                  </c:pt>
                  <c:pt idx="6">
                    <c:v>5.3060666666666272E-3</c:v>
                  </c:pt>
                  <c:pt idx="7">
                    <c:v>8.2141629629629929E-3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pDNApkcs 2 et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pDNApkcs 2 et 20h'!$O$12:$O$19</c:f>
              <c:numCache>
                <c:formatCode>0%</c:formatCode>
                <c:ptCount val="8"/>
                <c:pt idx="0">
                  <c:v>3.9978154444444441E-2</c:v>
                </c:pt>
                <c:pt idx="1">
                  <c:v>4.3392433333333334E-2</c:v>
                </c:pt>
                <c:pt idx="2">
                  <c:v>6.0559277777777781E-2</c:v>
                </c:pt>
                <c:pt idx="3">
                  <c:v>9.9115955555555565E-2</c:v>
                </c:pt>
                <c:pt idx="4">
                  <c:v>0.80208235000000005</c:v>
                </c:pt>
                <c:pt idx="5">
                  <c:v>0.90165363333333337</c:v>
                </c:pt>
                <c:pt idx="6">
                  <c:v>0.90336499999999997</c:v>
                </c:pt>
                <c:pt idx="7">
                  <c:v>0.87370502222222235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79-493B-935F-25136E0E5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Chk1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pChk1 2 et 20h'!$Q$12:$Q$19</c:f>
                <c:numCache>
                  <c:formatCode>General</c:formatCode>
                  <c:ptCount val="8"/>
                  <c:pt idx="0">
                    <c:v>5.6994792592592602E-3</c:v>
                  </c:pt>
                  <c:pt idx="1">
                    <c:v>8.6467259259259219E-3</c:v>
                  </c:pt>
                  <c:pt idx="2">
                    <c:v>7.5674000000000019E-3</c:v>
                  </c:pt>
                  <c:pt idx="3">
                    <c:v>1.4164511111111111E-2</c:v>
                  </c:pt>
                  <c:pt idx="4">
                    <c:v>3.7481814814814753E-2</c:v>
                  </c:pt>
                  <c:pt idx="5">
                    <c:v>7.5708762962962972E-2</c:v>
                  </c:pt>
                  <c:pt idx="6">
                    <c:v>8.4377185185185166E-2</c:v>
                  </c:pt>
                  <c:pt idx="7">
                    <c:v>4.2483051851851882E-2</c:v>
                  </c:pt>
                </c:numCache>
              </c:numRef>
            </c:plus>
            <c:minus>
              <c:numRef>
                <c:f>'HCT116 pChk1 2 et 20h'!$Q$12:$Q$19</c:f>
                <c:numCache>
                  <c:formatCode>General</c:formatCode>
                  <c:ptCount val="8"/>
                  <c:pt idx="0">
                    <c:v>5.6994792592592602E-3</c:v>
                  </c:pt>
                  <c:pt idx="1">
                    <c:v>8.6467259259259219E-3</c:v>
                  </c:pt>
                  <c:pt idx="2">
                    <c:v>7.5674000000000019E-3</c:v>
                  </c:pt>
                  <c:pt idx="3">
                    <c:v>1.4164511111111111E-2</c:v>
                  </c:pt>
                  <c:pt idx="4">
                    <c:v>3.7481814814814753E-2</c:v>
                  </c:pt>
                  <c:pt idx="5">
                    <c:v>7.5708762962962972E-2</c:v>
                  </c:pt>
                  <c:pt idx="6">
                    <c:v>8.4377185185185166E-2</c:v>
                  </c:pt>
                  <c:pt idx="7">
                    <c:v>4.2483051851851882E-2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pChk1 2 et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pChk1 2 et 20h'!$O$12:$O$19</c:f>
              <c:numCache>
                <c:formatCode>0%</c:formatCode>
                <c:ptCount val="8"/>
                <c:pt idx="0">
                  <c:v>8.2896764444444451E-2</c:v>
                </c:pt>
                <c:pt idx="1">
                  <c:v>9.3276244444444448E-2</c:v>
                </c:pt>
                <c:pt idx="2">
                  <c:v>9.8475900000000005E-2</c:v>
                </c:pt>
                <c:pt idx="3">
                  <c:v>0.12017966666666667</c:v>
                </c:pt>
                <c:pt idx="4">
                  <c:v>0.75346701111111114</c:v>
                </c:pt>
                <c:pt idx="5">
                  <c:v>0.42840504444444444</c:v>
                </c:pt>
                <c:pt idx="6">
                  <c:v>0.41520195555555556</c:v>
                </c:pt>
                <c:pt idx="7">
                  <c:v>0.40852021111111109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06-40FD-8799-F05A7E5B5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H2AX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gH2AX 2 et 20h'!$I$12:$I$19</c:f>
                <c:numCache>
                  <c:formatCode>General</c:formatCode>
                  <c:ptCount val="8"/>
                  <c:pt idx="0">
                    <c:v>8.4061925925925929E-3</c:v>
                  </c:pt>
                  <c:pt idx="1">
                    <c:v>1.0665948148148148E-2</c:v>
                  </c:pt>
                  <c:pt idx="2">
                    <c:v>1.6270133333333336E-2</c:v>
                  </c:pt>
                  <c:pt idx="3">
                    <c:v>1.8967585185185182E-2</c:v>
                  </c:pt>
                  <c:pt idx="4">
                    <c:v>8.8431644444444037E-3</c:v>
                  </c:pt>
                  <c:pt idx="5">
                    <c:v>2.0799762962962969E-2</c:v>
                  </c:pt>
                  <c:pt idx="6">
                    <c:v>2.3784577777777798E-2</c:v>
                  </c:pt>
                  <c:pt idx="7">
                    <c:v>2.9460022222222215E-2</c:v>
                  </c:pt>
                </c:numCache>
              </c:numRef>
            </c:plus>
            <c:minus>
              <c:numRef>
                <c:f>'HCT116 gH2AX 2 et 20h'!$I$12:$I$19</c:f>
                <c:numCache>
                  <c:formatCode>General</c:formatCode>
                  <c:ptCount val="8"/>
                  <c:pt idx="0">
                    <c:v>8.4061925925925929E-3</c:v>
                  </c:pt>
                  <c:pt idx="1">
                    <c:v>1.0665948148148148E-2</c:v>
                  </c:pt>
                  <c:pt idx="2">
                    <c:v>1.6270133333333336E-2</c:v>
                  </c:pt>
                  <c:pt idx="3">
                    <c:v>1.8967585185185182E-2</c:v>
                  </c:pt>
                  <c:pt idx="4">
                    <c:v>8.8431644444444037E-3</c:v>
                  </c:pt>
                  <c:pt idx="5">
                    <c:v>2.0799762962962969E-2</c:v>
                  </c:pt>
                  <c:pt idx="6">
                    <c:v>2.3784577777777798E-2</c:v>
                  </c:pt>
                  <c:pt idx="7">
                    <c:v>2.9460022222222215E-2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gH2AX 2 et 20h'!$C$12:$C$19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gH2AX 2 et 20h'!$G$12:$G$19</c:f>
              <c:numCache>
                <c:formatCode>0%</c:formatCode>
                <c:ptCount val="8"/>
                <c:pt idx="0">
                  <c:v>2.225198888888889E-2</c:v>
                </c:pt>
                <c:pt idx="1">
                  <c:v>4.8125877777777777E-2</c:v>
                </c:pt>
                <c:pt idx="2">
                  <c:v>3.870676666666667E-2</c:v>
                </c:pt>
                <c:pt idx="3">
                  <c:v>3.1320788888888888E-2</c:v>
                </c:pt>
                <c:pt idx="4">
                  <c:v>0.72626921999999994</c:v>
                </c:pt>
                <c:pt idx="5">
                  <c:v>0.72373831111111109</c:v>
                </c:pt>
                <c:pt idx="6">
                  <c:v>0.73983663333333338</c:v>
                </c:pt>
                <c:pt idx="7">
                  <c:v>0.71175480000000002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C-417C-B4BC-E268A056E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H2AX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gH2AX 2 et 20h'!$Q$12:$Q$19</c:f>
                <c:numCache>
                  <c:formatCode>General</c:formatCode>
                  <c:ptCount val="8"/>
                  <c:pt idx="0">
                    <c:v>9.6751444444444449E-3</c:v>
                  </c:pt>
                  <c:pt idx="1">
                    <c:v>1.4203111111111113E-2</c:v>
                  </c:pt>
                  <c:pt idx="2">
                    <c:v>1.4086281481481484E-2</c:v>
                  </c:pt>
                  <c:pt idx="3">
                    <c:v>4.230881481481482E-3</c:v>
                  </c:pt>
                  <c:pt idx="4">
                    <c:v>2.8465592592592553E-2</c:v>
                  </c:pt>
                  <c:pt idx="5">
                    <c:v>4.0315592592592576E-2</c:v>
                  </c:pt>
                  <c:pt idx="6">
                    <c:v>4.7684429629629675E-2</c:v>
                  </c:pt>
                  <c:pt idx="7">
                    <c:v>3.6564888888888869E-2</c:v>
                  </c:pt>
                </c:numCache>
              </c:numRef>
            </c:plus>
            <c:minus>
              <c:numRef>
                <c:f>'HCT116 gH2AX 2 et 20h'!$Q$12:$Q$19</c:f>
                <c:numCache>
                  <c:formatCode>General</c:formatCode>
                  <c:ptCount val="8"/>
                  <c:pt idx="0">
                    <c:v>9.6751444444444449E-3</c:v>
                  </c:pt>
                  <c:pt idx="1">
                    <c:v>1.4203111111111113E-2</c:v>
                  </c:pt>
                  <c:pt idx="2">
                    <c:v>1.4086281481481484E-2</c:v>
                  </c:pt>
                  <c:pt idx="3">
                    <c:v>4.230881481481482E-3</c:v>
                  </c:pt>
                  <c:pt idx="4">
                    <c:v>2.8465592592592553E-2</c:v>
                  </c:pt>
                  <c:pt idx="5">
                    <c:v>4.0315592592592576E-2</c:v>
                  </c:pt>
                  <c:pt idx="6">
                    <c:v>4.7684429629629675E-2</c:v>
                  </c:pt>
                  <c:pt idx="7">
                    <c:v>3.6564888888888869E-2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gH2AX 2 et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gH2AX 2 et 20h'!$O$12:$O$19</c:f>
              <c:numCache>
                <c:formatCode>0%</c:formatCode>
                <c:ptCount val="8"/>
                <c:pt idx="0">
                  <c:v>1.7637300000000002E-2</c:v>
                </c:pt>
                <c:pt idx="1">
                  <c:v>3.4373333333333332E-2</c:v>
                </c:pt>
                <c:pt idx="2">
                  <c:v>3.533491111111111E-2</c:v>
                </c:pt>
                <c:pt idx="3">
                  <c:v>3.3645388888888891E-2</c:v>
                </c:pt>
                <c:pt idx="4">
                  <c:v>0.7606418777777777</c:v>
                </c:pt>
                <c:pt idx="5">
                  <c:v>0.80881982222222215</c:v>
                </c:pt>
                <c:pt idx="6">
                  <c:v>0.80457707777777776</c:v>
                </c:pt>
                <c:pt idx="7">
                  <c:v>0.79408719999999999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5-4B64-9E79-3670D3915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ATR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pATR 2 et 20h'!$I$12:$I$19</c:f>
                <c:numCache>
                  <c:formatCode>General</c:formatCode>
                  <c:ptCount val="8"/>
                  <c:pt idx="0">
                    <c:v>2.301990000000001E-2</c:v>
                  </c:pt>
                  <c:pt idx="1">
                    <c:v>3.7482750000000002E-2</c:v>
                  </c:pt>
                  <c:pt idx="2">
                    <c:v>2.2561800000000007E-2</c:v>
                  </c:pt>
                  <c:pt idx="3">
                    <c:v>0.10933519999999999</c:v>
                  </c:pt>
                  <c:pt idx="4">
                    <c:v>1.8971475000000002E-2</c:v>
                  </c:pt>
                  <c:pt idx="5">
                    <c:v>7.9045524999999978E-2</c:v>
                  </c:pt>
                  <c:pt idx="6">
                    <c:v>2.1144425000000008E-2</c:v>
                  </c:pt>
                  <c:pt idx="7">
                    <c:v>3.9926850000000007E-2</c:v>
                  </c:pt>
                </c:numCache>
              </c:numRef>
            </c:plus>
            <c:minus>
              <c:numRef>
                <c:f>'HCT116 pATR 2 et 20h'!$I$12:$I$19</c:f>
                <c:numCache>
                  <c:formatCode>General</c:formatCode>
                  <c:ptCount val="8"/>
                  <c:pt idx="0">
                    <c:v>2.301990000000001E-2</c:v>
                  </c:pt>
                  <c:pt idx="1">
                    <c:v>3.7482750000000002E-2</c:v>
                  </c:pt>
                  <c:pt idx="2">
                    <c:v>2.2561800000000007E-2</c:v>
                  </c:pt>
                  <c:pt idx="3">
                    <c:v>0.10933519999999999</c:v>
                  </c:pt>
                  <c:pt idx="4">
                    <c:v>1.8971475000000002E-2</c:v>
                  </c:pt>
                  <c:pt idx="5">
                    <c:v>7.9045524999999978E-2</c:v>
                  </c:pt>
                  <c:pt idx="6">
                    <c:v>2.1144425000000008E-2</c:v>
                  </c:pt>
                  <c:pt idx="7">
                    <c:v>3.9926850000000007E-2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pATR 2 et 20h'!$C$12:$C$19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pATR 2 et 20h'!$G$12:$G$19</c:f>
              <c:numCache>
                <c:formatCode>0%</c:formatCode>
                <c:ptCount val="8"/>
                <c:pt idx="0">
                  <c:v>8.8194400000000006E-2</c:v>
                </c:pt>
                <c:pt idx="1">
                  <c:v>0.13035875</c:v>
                </c:pt>
                <c:pt idx="2">
                  <c:v>0.15908034999999998</c:v>
                </c:pt>
                <c:pt idx="3">
                  <c:v>0.17955109999999999</c:v>
                </c:pt>
                <c:pt idx="4">
                  <c:v>0.15449477499999997</c:v>
                </c:pt>
                <c:pt idx="5">
                  <c:v>0.25831107499999995</c:v>
                </c:pt>
                <c:pt idx="6">
                  <c:v>0.233015325</c:v>
                </c:pt>
                <c:pt idx="7">
                  <c:v>0.12318145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E9-49F6-B401-44949DEE2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ATR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pATR 2 et 20h'!$Q$12:$Q$19</c:f>
                <c:numCache>
                  <c:formatCode>General</c:formatCode>
                  <c:ptCount val="8"/>
                  <c:pt idx="0">
                    <c:v>3.9593333333333329E-3</c:v>
                  </c:pt>
                  <c:pt idx="1">
                    <c:v>1.4079762962962955E-2</c:v>
                  </c:pt>
                  <c:pt idx="2">
                    <c:v>3.7408151851851854E-2</c:v>
                  </c:pt>
                  <c:pt idx="3">
                    <c:v>2.640782962962963E-2</c:v>
                  </c:pt>
                  <c:pt idx="4">
                    <c:v>3.4445133333333357E-2</c:v>
                  </c:pt>
                  <c:pt idx="5">
                    <c:v>4.8516803703703683E-2</c:v>
                  </c:pt>
                  <c:pt idx="6">
                    <c:v>6.0923155555555553E-2</c:v>
                  </c:pt>
                  <c:pt idx="7">
                    <c:v>3.8799140740740735E-2</c:v>
                  </c:pt>
                </c:numCache>
              </c:numRef>
            </c:plus>
            <c:minus>
              <c:numRef>
                <c:f>'HCT116 pATR 2 et 20h'!$Q$12:$Q$19</c:f>
                <c:numCache>
                  <c:formatCode>General</c:formatCode>
                  <c:ptCount val="8"/>
                  <c:pt idx="0">
                    <c:v>3.9593333333333329E-3</c:v>
                  </c:pt>
                  <c:pt idx="1">
                    <c:v>1.4079762962962955E-2</c:v>
                  </c:pt>
                  <c:pt idx="2">
                    <c:v>3.7408151851851854E-2</c:v>
                  </c:pt>
                  <c:pt idx="3">
                    <c:v>2.640782962962963E-2</c:v>
                  </c:pt>
                  <c:pt idx="4">
                    <c:v>3.4445133333333357E-2</c:v>
                  </c:pt>
                  <c:pt idx="5">
                    <c:v>4.8516803703703683E-2</c:v>
                  </c:pt>
                  <c:pt idx="6">
                    <c:v>6.0923155555555553E-2</c:v>
                  </c:pt>
                  <c:pt idx="7">
                    <c:v>3.8799140740740735E-2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pATR 2 et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pATR 2 et 20h'!$O$12:$O$19</c:f>
              <c:numCache>
                <c:formatCode>0%</c:formatCode>
                <c:ptCount val="8"/>
                <c:pt idx="0">
                  <c:v>0.13313133333333335</c:v>
                </c:pt>
                <c:pt idx="1">
                  <c:v>0.10370378888888888</c:v>
                </c:pt>
                <c:pt idx="2">
                  <c:v>0.12819310555555555</c:v>
                </c:pt>
                <c:pt idx="3">
                  <c:v>0.15507447777777775</c:v>
                </c:pt>
                <c:pt idx="4">
                  <c:v>0.43750643333333333</c:v>
                </c:pt>
                <c:pt idx="5">
                  <c:v>0.40958264444444442</c:v>
                </c:pt>
                <c:pt idx="6">
                  <c:v>0.42911638333333335</c:v>
                </c:pt>
                <c:pt idx="7">
                  <c:v>0.39780486111111107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0-40E5-B153-E242E91AF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Chk2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pChk2 2 et 20h'!$I$12:$I$19</c:f>
                <c:numCache>
                  <c:formatCode>General</c:formatCode>
                  <c:ptCount val="8"/>
                  <c:pt idx="0">
                    <c:v>1.8072729629629625E-2</c:v>
                  </c:pt>
                  <c:pt idx="1">
                    <c:v>1.0051233333333354E-2</c:v>
                  </c:pt>
                  <c:pt idx="2">
                    <c:v>2.5332533333333337E-2</c:v>
                  </c:pt>
                  <c:pt idx="3">
                    <c:v>2.6661640740740743E-2</c:v>
                  </c:pt>
                  <c:pt idx="4">
                    <c:v>7.0331192592592615E-2</c:v>
                  </c:pt>
                  <c:pt idx="5">
                    <c:v>5.1116666666666685E-2</c:v>
                  </c:pt>
                  <c:pt idx="6">
                    <c:v>2.5180850000000018E-2</c:v>
                  </c:pt>
                  <c:pt idx="7">
                    <c:v>9.2256259259259288E-2</c:v>
                  </c:pt>
                </c:numCache>
              </c:numRef>
            </c:plus>
            <c:minus>
              <c:numRef>
                <c:f>'HCT116 pChk2 2 et 20h'!$I$12:$I$19</c:f>
                <c:numCache>
                  <c:formatCode>General</c:formatCode>
                  <c:ptCount val="8"/>
                  <c:pt idx="0">
                    <c:v>1.8072729629629625E-2</c:v>
                  </c:pt>
                  <c:pt idx="1">
                    <c:v>1.0051233333333354E-2</c:v>
                  </c:pt>
                  <c:pt idx="2">
                    <c:v>2.5332533333333337E-2</c:v>
                  </c:pt>
                  <c:pt idx="3">
                    <c:v>2.6661640740740743E-2</c:v>
                  </c:pt>
                  <c:pt idx="4">
                    <c:v>7.0331192592592615E-2</c:v>
                  </c:pt>
                  <c:pt idx="5">
                    <c:v>5.1116666666666685E-2</c:v>
                  </c:pt>
                  <c:pt idx="6">
                    <c:v>2.5180850000000018E-2</c:v>
                  </c:pt>
                  <c:pt idx="7">
                    <c:v>9.2256259259259288E-2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pChk2 2 et 20h'!$C$12:$C$19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pChk2 2 et 20h'!$G$12:$G$19</c:f>
              <c:numCache>
                <c:formatCode>0%</c:formatCode>
                <c:ptCount val="8"/>
                <c:pt idx="0">
                  <c:v>0.17701384444444446</c:v>
                </c:pt>
                <c:pt idx="1">
                  <c:v>0.17836786666666668</c:v>
                </c:pt>
                <c:pt idx="2">
                  <c:v>0.18541026666666666</c:v>
                </c:pt>
                <c:pt idx="3">
                  <c:v>0.20996282777777778</c:v>
                </c:pt>
                <c:pt idx="4">
                  <c:v>0.34534754444444449</c:v>
                </c:pt>
                <c:pt idx="5">
                  <c:v>0.28092423333333333</c:v>
                </c:pt>
                <c:pt idx="6">
                  <c:v>0.27356568333333331</c:v>
                </c:pt>
                <c:pt idx="7">
                  <c:v>0.3350258444444445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79-4F26-A62B-18DFEB000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Chk2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pChk2 2 et 20h'!$Q$12:$Q$19</c:f>
                <c:numCache>
                  <c:formatCode>General</c:formatCode>
                  <c:ptCount val="8"/>
                  <c:pt idx="0">
                    <c:v>2.4838283703703695E-2</c:v>
                  </c:pt>
                  <c:pt idx="1">
                    <c:v>6.3428111111111241E-3</c:v>
                  </c:pt>
                  <c:pt idx="2">
                    <c:v>2.0486585185185174E-2</c:v>
                  </c:pt>
                  <c:pt idx="3">
                    <c:v>2.8206237037037046E-2</c:v>
                  </c:pt>
                  <c:pt idx="4">
                    <c:v>2.9556192592592605E-2</c:v>
                  </c:pt>
                  <c:pt idx="5">
                    <c:v>5.886883703703702E-2</c:v>
                  </c:pt>
                  <c:pt idx="6">
                    <c:v>7.1262237037037032E-2</c:v>
                  </c:pt>
                  <c:pt idx="7">
                    <c:v>6.1260303703703695E-2</c:v>
                  </c:pt>
                </c:numCache>
              </c:numRef>
            </c:plus>
            <c:minus>
              <c:numRef>
                <c:f>'HCT116 pChk2 2 et 20h'!$Q$12:$Q$19</c:f>
                <c:numCache>
                  <c:formatCode>General</c:formatCode>
                  <c:ptCount val="8"/>
                  <c:pt idx="0">
                    <c:v>2.4838283703703695E-2</c:v>
                  </c:pt>
                  <c:pt idx="1">
                    <c:v>6.3428111111111241E-3</c:v>
                  </c:pt>
                  <c:pt idx="2">
                    <c:v>2.0486585185185174E-2</c:v>
                  </c:pt>
                  <c:pt idx="3">
                    <c:v>2.8206237037037046E-2</c:v>
                  </c:pt>
                  <c:pt idx="4">
                    <c:v>2.9556192592592605E-2</c:v>
                  </c:pt>
                  <c:pt idx="5">
                    <c:v>5.886883703703702E-2</c:v>
                  </c:pt>
                  <c:pt idx="6">
                    <c:v>7.1262237037037032E-2</c:v>
                  </c:pt>
                  <c:pt idx="7">
                    <c:v>6.1260303703703695E-2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pChk2 2 et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pChk2 2 et 20h'!$O$12:$O$19</c:f>
              <c:numCache>
                <c:formatCode>0%</c:formatCode>
                <c:ptCount val="8"/>
                <c:pt idx="0">
                  <c:v>0.20464804555555557</c:v>
                </c:pt>
                <c:pt idx="1">
                  <c:v>0.17202798333333333</c:v>
                </c:pt>
                <c:pt idx="2">
                  <c:v>0.17504932777777779</c:v>
                </c:pt>
                <c:pt idx="3">
                  <c:v>0.20255225555555556</c:v>
                </c:pt>
                <c:pt idx="4">
                  <c:v>0.50585138888888892</c:v>
                </c:pt>
                <c:pt idx="5">
                  <c:v>0.2394418111111111</c:v>
                </c:pt>
                <c:pt idx="6">
                  <c:v>0.31662271111111112</c:v>
                </c:pt>
                <c:pt idx="7">
                  <c:v>0.31165507777777779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8-4526-A72A-144202512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ATM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pATM 2 et 20h'!$I$12:$I$19</c:f>
                <c:numCache>
                  <c:formatCode>General</c:formatCode>
                  <c:ptCount val="8"/>
                  <c:pt idx="0">
                    <c:v>5.5902962962962953E-2</c:v>
                  </c:pt>
                  <c:pt idx="1">
                    <c:v>1.5256533333333332E-2</c:v>
                  </c:pt>
                  <c:pt idx="2">
                    <c:v>1.4209349999999999E-2</c:v>
                  </c:pt>
                  <c:pt idx="3">
                    <c:v>0.10230639259259261</c:v>
                  </c:pt>
                  <c:pt idx="4">
                    <c:v>8.6959166666666657E-2</c:v>
                  </c:pt>
                  <c:pt idx="5">
                    <c:v>8.9955166666666669E-2</c:v>
                  </c:pt>
                  <c:pt idx="6">
                    <c:v>0.1357005</c:v>
                  </c:pt>
                  <c:pt idx="7">
                    <c:v>7.5828022222222222E-2</c:v>
                  </c:pt>
                </c:numCache>
              </c:numRef>
            </c:plus>
            <c:minus>
              <c:numRef>
                <c:f>'HCT116 pATM 2 et 20h'!$I$12:$I$19</c:f>
                <c:numCache>
                  <c:formatCode>General</c:formatCode>
                  <c:ptCount val="8"/>
                  <c:pt idx="0">
                    <c:v>5.5902962962962953E-2</c:v>
                  </c:pt>
                  <c:pt idx="1">
                    <c:v>1.5256533333333332E-2</c:v>
                  </c:pt>
                  <c:pt idx="2">
                    <c:v>1.4209349999999999E-2</c:v>
                  </c:pt>
                  <c:pt idx="3">
                    <c:v>0.10230639259259261</c:v>
                  </c:pt>
                  <c:pt idx="4">
                    <c:v>8.6959166666666657E-2</c:v>
                  </c:pt>
                  <c:pt idx="5">
                    <c:v>8.9955166666666669E-2</c:v>
                  </c:pt>
                  <c:pt idx="6">
                    <c:v>0.1357005</c:v>
                  </c:pt>
                  <c:pt idx="7">
                    <c:v>7.5828022222222222E-2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pATM 2 et 20h'!$C$12:$C$19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pATM 2 et 20h'!$G$12:$G$19</c:f>
              <c:numCache>
                <c:formatCode>0%</c:formatCode>
                <c:ptCount val="8"/>
                <c:pt idx="0">
                  <c:v>0.11310992222222221</c:v>
                </c:pt>
                <c:pt idx="1">
                  <c:v>5.1373799999999997E-2</c:v>
                </c:pt>
                <c:pt idx="2">
                  <c:v>5.5059683333333331E-2</c:v>
                </c:pt>
                <c:pt idx="3">
                  <c:v>0.12658861111111111</c:v>
                </c:pt>
                <c:pt idx="4">
                  <c:v>0.48082268333333339</c:v>
                </c:pt>
                <c:pt idx="5">
                  <c:v>0.45472676666666667</c:v>
                </c:pt>
                <c:pt idx="6">
                  <c:v>0.46337136666666667</c:v>
                </c:pt>
                <c:pt idx="7">
                  <c:v>0.48186173333333332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A-407E-9DF3-726D9E178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615AC234-1542-412F-8466-C0CC90E560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368FF744-4A93-4347-AA46-6EEC5A91A1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60D5219-EAAB-4AFC-A653-37D4AFF76E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58281C7-30D6-47CE-81DD-FE653B763A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D645CC2-C203-4F8B-9DD1-B777C76590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7D06F576-3146-4B28-BD40-9F55A1271C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C6A631B-D1D8-4046-AFE7-2EAB719626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9FA38A1-9C1D-4647-BE29-CF814CD90D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1A9B41C-2852-4CD0-A9DB-21B21FFC42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B55735A-F876-455C-9CE6-EFE0347FBB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7230EEB-1F0C-404B-BA95-4DBD62F4B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0F1A784-17C2-4730-84E3-897FDE403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2AD8B82-A3CD-4136-B6CE-DB30F05CF6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773CCF3-88BA-48C5-8F3D-F333EE430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BE0C292-E7B4-41B9-AED3-04EAC58745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7D2B9DC-29D8-45E3-93E8-32E8842E7A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8:Q36"/>
  <sheetViews>
    <sheetView topLeftCell="B1" workbookViewId="0">
      <selection activeCell="S37" sqref="S37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</cols>
  <sheetData>
    <row r="8" spans="3:17" ht="15" thickBot="1" x14ac:dyDescent="0.35"/>
    <row r="9" spans="3:17" ht="16.2" thickBot="1" x14ac:dyDescent="0.35">
      <c r="C9" s="17" t="s">
        <v>11</v>
      </c>
      <c r="G9" s="1"/>
      <c r="K9" s="17" t="s">
        <v>12</v>
      </c>
      <c r="L9" s="2"/>
      <c r="M9" s="2"/>
      <c r="N9" s="2"/>
      <c r="O9" s="2"/>
      <c r="P9" s="2"/>
      <c r="Q9" s="2"/>
    </row>
    <row r="10" spans="3:17" ht="15" thickBot="1" x14ac:dyDescent="0.35">
      <c r="C10" s="12" t="s">
        <v>10</v>
      </c>
      <c r="K10" s="12" t="s">
        <v>10</v>
      </c>
      <c r="L10" s="2"/>
      <c r="M10" s="2"/>
      <c r="N10" s="2"/>
      <c r="O10" s="2"/>
      <c r="P10" s="2"/>
      <c r="Q10" s="2"/>
    </row>
    <row r="11" spans="3:17" ht="15" thickBot="1" x14ac:dyDescent="0.35">
      <c r="D11" s="13">
        <v>45246</v>
      </c>
      <c r="E11" s="13">
        <v>45349</v>
      </c>
      <c r="F11" s="13">
        <v>45366</v>
      </c>
      <c r="G11" s="12" t="s">
        <v>8</v>
      </c>
      <c r="H11" s="12" t="s">
        <v>9</v>
      </c>
      <c r="I11" s="12" t="s">
        <v>13</v>
      </c>
      <c r="K11" s="2"/>
      <c r="L11" s="13">
        <v>45349</v>
      </c>
      <c r="M11" s="13">
        <v>45337</v>
      </c>
      <c r="N11" s="13">
        <v>45366</v>
      </c>
      <c r="O11" s="12" t="s">
        <v>8</v>
      </c>
      <c r="P11" s="12" t="s">
        <v>9</v>
      </c>
      <c r="Q11" s="12" t="s">
        <v>13</v>
      </c>
    </row>
    <row r="12" spans="3:17" x14ac:dyDescent="0.3">
      <c r="C12" s="14" t="s">
        <v>0</v>
      </c>
      <c r="D12" s="6">
        <v>0.1485088</v>
      </c>
      <c r="E12" s="6">
        <v>9.1124583333333328E-2</v>
      </c>
      <c r="F12" s="6">
        <v>8.0223633333333336E-2</v>
      </c>
      <c r="G12" s="6">
        <f>AVERAGE(D12:F12)</f>
        <v>0.10661900555555555</v>
      </c>
      <c r="H12" s="3">
        <f>STDEV(D12:F12)</f>
        <v>3.6684790263459076E-2</v>
      </c>
      <c r="I12" s="9">
        <f>AVEDEV(D12:F12)</f>
        <v>2.7926529629629628E-2</v>
      </c>
      <c r="K12" s="18" t="s">
        <v>0</v>
      </c>
      <c r="L12" s="6">
        <v>9.1445983333333328E-2</v>
      </c>
      <c r="M12" s="6">
        <v>7.6731049999999995E-2</v>
      </c>
      <c r="N12" s="6">
        <v>8.0513260000000003E-2</v>
      </c>
      <c r="O12" s="6">
        <f>AVERAGE(L12:N12)</f>
        <v>8.2896764444444451E-2</v>
      </c>
      <c r="P12" s="3">
        <f>STDEV(L12:N12)</f>
        <v>7.6415401476813494E-3</v>
      </c>
      <c r="Q12" s="3">
        <f>AVEDEV(L12:N12)</f>
        <v>5.6994792592592602E-3</v>
      </c>
    </row>
    <row r="13" spans="3:17" x14ac:dyDescent="0.3">
      <c r="C13" s="15" t="s">
        <v>2</v>
      </c>
      <c r="D13" s="7">
        <v>0.19931370000000001</v>
      </c>
      <c r="E13" s="7">
        <v>0.1240575</v>
      </c>
      <c r="F13" s="7">
        <v>9.1008366666666674E-2</v>
      </c>
      <c r="G13" s="7">
        <f>AVERAGE(D13:F13)</f>
        <v>0.13812652222222224</v>
      </c>
      <c r="H13" s="4">
        <f>STDEV(D13:F13)</f>
        <v>5.5506435183932903E-2</v>
      </c>
      <c r="I13" s="10">
        <f t="shared" ref="I13:I19" si="0">AVEDEV(D13:F13)</f>
        <v>4.0791451851851859E-2</v>
      </c>
      <c r="K13" s="19" t="s">
        <v>2</v>
      </c>
      <c r="L13" s="7">
        <v>9.2579733333333344E-2</v>
      </c>
      <c r="M13" s="7">
        <v>8.1002666666666667E-2</v>
      </c>
      <c r="N13" s="7">
        <v>0.10624633333333333</v>
      </c>
      <c r="O13" s="7">
        <f t="shared" ref="O13:O19" si="1">AVERAGE(L13:N13)</f>
        <v>9.3276244444444448E-2</v>
      </c>
      <c r="P13" s="4">
        <f t="shared" ref="P13:P19" si="2">STDEV(L13:N13)</f>
        <v>1.2636238462864283E-2</v>
      </c>
      <c r="Q13" s="4">
        <f t="shared" ref="Q13:Q19" si="3">AVEDEV(L13:N13)</f>
        <v>8.6467259259259219E-3</v>
      </c>
    </row>
    <row r="14" spans="3:17" x14ac:dyDescent="0.3">
      <c r="C14" s="15" t="s">
        <v>3</v>
      </c>
      <c r="D14" s="7">
        <v>0.23040674999999999</v>
      </c>
      <c r="E14" s="7">
        <v>0.15859409999999999</v>
      </c>
      <c r="F14" s="7">
        <v>9.4080000000000011E-2</v>
      </c>
      <c r="G14" s="7">
        <f>AVERAGE(D14:F14)</f>
        <v>0.16102694999999997</v>
      </c>
      <c r="H14" s="4">
        <f>STDEV(D14:F14)</f>
        <v>6.8195929209392742E-2</v>
      </c>
      <c r="I14" s="10">
        <f t="shared" si="0"/>
        <v>4.6253199999999994E-2</v>
      </c>
      <c r="K14" s="19" t="s">
        <v>3</v>
      </c>
      <c r="L14" s="7">
        <v>9.1995566666666681E-2</v>
      </c>
      <c r="M14" s="7">
        <v>9.3605133333333326E-2</v>
      </c>
      <c r="N14" s="7">
        <v>0.10982700000000001</v>
      </c>
      <c r="O14" s="7">
        <f t="shared" si="1"/>
        <v>9.8475900000000005E-2</v>
      </c>
      <c r="P14" s="4">
        <f t="shared" si="2"/>
        <v>9.8632286610983097E-3</v>
      </c>
      <c r="Q14" s="4">
        <f t="shared" si="3"/>
        <v>7.5674000000000019E-3</v>
      </c>
    </row>
    <row r="15" spans="3:17" x14ac:dyDescent="0.3">
      <c r="C15" s="15" t="s">
        <v>4</v>
      </c>
      <c r="D15" s="7">
        <v>0.18301809999999999</v>
      </c>
      <c r="E15" s="7">
        <v>0.12377923333333334</v>
      </c>
      <c r="F15" s="7">
        <v>8.9846533333333325E-2</v>
      </c>
      <c r="G15" s="7">
        <f>AVERAGE(D15:F15)</f>
        <v>0.13221462222222222</v>
      </c>
      <c r="H15" s="4">
        <f>STDEV(D15:F15)</f>
        <v>4.7155085071075596E-2</v>
      </c>
      <c r="I15" s="10">
        <f t="shared" si="0"/>
        <v>3.3868985185185184E-2</v>
      </c>
      <c r="K15" s="19" t="s">
        <v>4</v>
      </c>
      <c r="L15" s="7">
        <v>0.14099243333333333</v>
      </c>
      <c r="M15" s="7">
        <v>0.12061366666666666</v>
      </c>
      <c r="N15" s="7">
        <v>9.893289999999999E-2</v>
      </c>
      <c r="O15" s="7">
        <f t="shared" si="1"/>
        <v>0.12017966666666667</v>
      </c>
      <c r="P15" s="4">
        <f t="shared" si="2"/>
        <v>2.1033125137612019E-2</v>
      </c>
      <c r="Q15" s="4">
        <f t="shared" si="3"/>
        <v>1.4164511111111111E-2</v>
      </c>
    </row>
    <row r="16" spans="3:17" x14ac:dyDescent="0.3">
      <c r="C16" s="15" t="s">
        <v>1</v>
      </c>
      <c r="D16" s="7">
        <v>0.51257218333333332</v>
      </c>
      <c r="E16" s="7">
        <v>0.61524780000000001</v>
      </c>
      <c r="F16" s="7">
        <v>0.60519673333333335</v>
      </c>
      <c r="G16" s="7">
        <f>AVERAGE(D16:F16)</f>
        <v>0.57767223888888886</v>
      </c>
      <c r="H16" s="4">
        <f>STDEV(D16:F16)</f>
        <v>5.660184546714675E-2</v>
      </c>
      <c r="I16" s="10">
        <f t="shared" si="0"/>
        <v>4.3400037037037063E-2</v>
      </c>
      <c r="K16" s="19" t="s">
        <v>1</v>
      </c>
      <c r="L16" s="7">
        <v>0.71567410000000009</v>
      </c>
      <c r="M16" s="7">
        <v>0.73503720000000006</v>
      </c>
      <c r="N16" s="7">
        <v>0.80968973333333327</v>
      </c>
      <c r="O16" s="7">
        <f>AVERAGE(L16:N16)</f>
        <v>0.75346701111111114</v>
      </c>
      <c r="P16" s="4">
        <f t="shared" si="2"/>
        <v>4.9643511972465873E-2</v>
      </c>
      <c r="Q16" s="4">
        <f t="shared" si="3"/>
        <v>3.7481814814814753E-2</v>
      </c>
    </row>
    <row r="17" spans="3:17" x14ac:dyDescent="0.3">
      <c r="C17" s="15" t="s">
        <v>5</v>
      </c>
      <c r="D17" s="7">
        <v>0.37450685</v>
      </c>
      <c r="E17" s="7">
        <v>0.48624925000000002</v>
      </c>
      <c r="F17" s="7">
        <v>0.34256616666666667</v>
      </c>
      <c r="G17" s="7">
        <f t="shared" ref="G17:G19" si="4">AVERAGE(D17:F17)</f>
        <v>0.40110742222222223</v>
      </c>
      <c r="H17" s="4">
        <f t="shared" ref="H17:H19" si="5">STDEV(D17:F17)</f>
        <v>7.5444681329803989E-2</v>
      </c>
      <c r="I17" s="10">
        <f t="shared" si="0"/>
        <v>5.6761218518518529E-2</v>
      </c>
      <c r="K17" s="19" t="s">
        <v>5</v>
      </c>
      <c r="L17" s="7">
        <v>0.31484190000000001</v>
      </c>
      <c r="M17" s="7">
        <v>0.46684746666666666</v>
      </c>
      <c r="N17" s="7">
        <v>0.50352576666666671</v>
      </c>
      <c r="O17" s="7">
        <f t="shared" si="1"/>
        <v>0.42840504444444444</v>
      </c>
      <c r="P17" s="4">
        <f t="shared" si="2"/>
        <v>0.10004381667451955</v>
      </c>
      <c r="Q17" s="4">
        <f t="shared" si="3"/>
        <v>7.5708762962962972E-2</v>
      </c>
    </row>
    <row r="18" spans="3:17" x14ac:dyDescent="0.3">
      <c r="C18" s="15" t="s">
        <v>6</v>
      </c>
      <c r="D18" s="7">
        <v>0.30030270000000003</v>
      </c>
      <c r="E18" s="7">
        <v>0.38357265000000001</v>
      </c>
      <c r="F18" s="7">
        <v>0.21393125000000002</v>
      </c>
      <c r="G18" s="7">
        <f t="shared" si="4"/>
        <v>0.29926886666666669</v>
      </c>
      <c r="H18" s="4">
        <f t="shared" si="5"/>
        <v>8.4825425180253614E-2</v>
      </c>
      <c r="I18" s="10">
        <f t="shared" si="0"/>
        <v>5.6891744444444448E-2</v>
      </c>
      <c r="K18" s="19" t="s">
        <v>6</v>
      </c>
      <c r="L18" s="7">
        <v>0.32706059999999998</v>
      </c>
      <c r="M18" s="7">
        <v>0.37677753333333336</v>
      </c>
      <c r="N18" s="7">
        <v>0.54176773333333328</v>
      </c>
      <c r="O18" s="7">
        <f t="shared" si="1"/>
        <v>0.41520195555555556</v>
      </c>
      <c r="P18" s="4">
        <f t="shared" si="2"/>
        <v>0.11239268411862093</v>
      </c>
      <c r="Q18" s="4">
        <f t="shared" si="3"/>
        <v>8.4377185185185166E-2</v>
      </c>
    </row>
    <row r="19" spans="3:17" ht="15" thickBot="1" x14ac:dyDescent="0.35">
      <c r="C19" s="16" t="s">
        <v>7</v>
      </c>
      <c r="D19" s="8">
        <v>0.23053184999999998</v>
      </c>
      <c r="E19" s="8">
        <v>0.32705770000000001</v>
      </c>
      <c r="F19" s="8">
        <v>0.2029946</v>
      </c>
      <c r="G19" s="8">
        <f t="shared" si="4"/>
        <v>0.25352805</v>
      </c>
      <c r="H19" s="5">
        <f t="shared" si="5"/>
        <v>6.5150073723922147E-2</v>
      </c>
      <c r="I19" s="11">
        <f t="shared" si="0"/>
        <v>4.901976666666668E-2</v>
      </c>
      <c r="K19" s="20" t="s">
        <v>7</v>
      </c>
      <c r="L19" s="8">
        <v>0.3447956333333333</v>
      </c>
      <c r="M19" s="8">
        <v>0.41530163333333331</v>
      </c>
      <c r="N19" s="8">
        <v>0.46546336666666671</v>
      </c>
      <c r="O19" s="8">
        <f t="shared" si="1"/>
        <v>0.40852021111111109</v>
      </c>
      <c r="P19" s="5">
        <f t="shared" si="2"/>
        <v>6.0619025334198086E-2</v>
      </c>
      <c r="Q19" s="5">
        <f t="shared" si="3"/>
        <v>4.2483051851851882E-2</v>
      </c>
    </row>
    <row r="21" spans="3:17" x14ac:dyDescent="0.3">
      <c r="L21" s="1"/>
    </row>
    <row r="25" spans="3:17" x14ac:dyDescent="0.3">
      <c r="P25" s="1"/>
      <c r="Q25" s="1"/>
    </row>
    <row r="26" spans="3:17" x14ac:dyDescent="0.3">
      <c r="P26" s="1"/>
      <c r="Q26" s="1"/>
    </row>
    <row r="27" spans="3:17" x14ac:dyDescent="0.3">
      <c r="P27" s="1"/>
      <c r="Q27" s="1"/>
    </row>
    <row r="28" spans="3:17" x14ac:dyDescent="0.3">
      <c r="P28" s="1"/>
      <c r="Q28" s="1"/>
    </row>
    <row r="29" spans="3:17" x14ac:dyDescent="0.3">
      <c r="P29" s="1"/>
      <c r="Q29" s="1"/>
    </row>
    <row r="30" spans="3:17" x14ac:dyDescent="0.3">
      <c r="P30" s="1"/>
      <c r="Q30" s="1"/>
    </row>
    <row r="31" spans="3:17" x14ac:dyDescent="0.3">
      <c r="P31" s="1"/>
      <c r="Q31" s="1"/>
    </row>
    <row r="32" spans="3:17" x14ac:dyDescent="0.3">
      <c r="P32" s="1"/>
      <c r="Q32" s="1"/>
    </row>
    <row r="33" spans="16:17" x14ac:dyDescent="0.3">
      <c r="P33" s="1"/>
      <c r="Q33" s="1"/>
    </row>
    <row r="34" spans="16:17" x14ac:dyDescent="0.3">
      <c r="Q34" s="1"/>
    </row>
    <row r="35" spans="16:17" x14ac:dyDescent="0.3">
      <c r="Q35" s="1"/>
    </row>
    <row r="36" spans="16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CC125-F74C-4286-938C-1A87C91404A8}">
  <dimension ref="C7:Q36"/>
  <sheetViews>
    <sheetView topLeftCell="B1" workbookViewId="0">
      <selection activeCell="P30" sqref="P30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7" spans="3:17" x14ac:dyDescent="0.3">
      <c r="C7" t="s">
        <v>31</v>
      </c>
    </row>
    <row r="8" spans="3:17" ht="15" thickBot="1" x14ac:dyDescent="0.35"/>
    <row r="9" spans="3:17" ht="16.2" thickBot="1" x14ac:dyDescent="0.35">
      <c r="C9" s="17" t="s">
        <v>11</v>
      </c>
      <c r="G9" s="1"/>
      <c r="K9" s="17" t="s">
        <v>12</v>
      </c>
      <c r="L9" s="2"/>
      <c r="M9" s="2"/>
      <c r="N9" s="2"/>
      <c r="O9" s="2"/>
      <c r="P9" s="2"/>
      <c r="Q9" s="2"/>
    </row>
    <row r="10" spans="3:17" ht="15" thickBot="1" x14ac:dyDescent="0.35">
      <c r="C10" s="12" t="s">
        <v>14</v>
      </c>
      <c r="K10" s="12" t="s">
        <v>14</v>
      </c>
      <c r="L10" s="2"/>
      <c r="M10" s="2"/>
      <c r="N10" s="2"/>
      <c r="O10" s="2"/>
      <c r="P10" s="2"/>
      <c r="Q10" s="2"/>
    </row>
    <row r="11" spans="3:17" ht="15" thickBot="1" x14ac:dyDescent="0.35">
      <c r="D11" s="13">
        <v>45246</v>
      </c>
      <c r="E11" s="13">
        <v>45349</v>
      </c>
      <c r="F11" s="13">
        <v>45366</v>
      </c>
      <c r="G11" s="12" t="s">
        <v>8</v>
      </c>
      <c r="H11" s="12" t="s">
        <v>9</v>
      </c>
      <c r="I11" s="12" t="s">
        <v>13</v>
      </c>
      <c r="K11" s="2"/>
      <c r="L11" s="13">
        <v>45349</v>
      </c>
      <c r="M11" s="13">
        <v>45337</v>
      </c>
      <c r="N11" s="13">
        <v>45366</v>
      </c>
      <c r="O11" s="12" t="s">
        <v>8</v>
      </c>
      <c r="P11" s="12" t="s">
        <v>9</v>
      </c>
      <c r="Q11" s="12" t="s">
        <v>13</v>
      </c>
    </row>
    <row r="12" spans="3:17" x14ac:dyDescent="0.3">
      <c r="C12" s="14" t="s">
        <v>0</v>
      </c>
      <c r="D12" s="21">
        <v>2.2330050000000001E-2</v>
      </c>
      <c r="E12" s="1">
        <v>3.4783216666666665E-2</v>
      </c>
      <c r="F12" s="1">
        <v>9.6426999999999988E-3</v>
      </c>
      <c r="G12" s="6">
        <f t="shared" ref="G12:G19" si="0">AVERAGE(D12:F12)</f>
        <v>2.225198888888889E-2</v>
      </c>
      <c r="H12" s="3">
        <f t="shared" ref="H12:H19" si="1">STDEV(D12:F12)</f>
        <v>1.2570440116381648E-2</v>
      </c>
      <c r="I12" s="9">
        <f t="shared" ref="I12:I19" si="2">AVEDEV(D12:F12)</f>
        <v>8.4061925925925929E-3</v>
      </c>
      <c r="K12" s="18" t="s">
        <v>0</v>
      </c>
      <c r="L12" s="6">
        <v>1.1342E-2</v>
      </c>
      <c r="M12" s="6">
        <v>3.215001666666667E-2</v>
      </c>
      <c r="N12" s="6">
        <v>9.4198833333333353E-3</v>
      </c>
      <c r="O12" s="23">
        <f t="shared" ref="O12:O19" si="3">AVERAGE(L12:N12)</f>
        <v>1.7637300000000002E-2</v>
      </c>
      <c r="P12" s="3">
        <f t="shared" ref="P12:P19" si="4">STDEV(L12:N12)</f>
        <v>1.2605072070610223E-2</v>
      </c>
      <c r="Q12" s="3">
        <f t="shared" ref="Q12:Q19" si="5">AVEDEV(L12:N12)</f>
        <v>9.6751444444444449E-3</v>
      </c>
    </row>
    <row r="13" spans="3:17" x14ac:dyDescent="0.3">
      <c r="C13" s="15" t="s">
        <v>2</v>
      </c>
      <c r="D13" s="21">
        <v>4.7258433333333329E-2</v>
      </c>
      <c r="E13" s="1">
        <v>6.4124799999999996E-2</v>
      </c>
      <c r="F13" s="1">
        <v>3.29944E-2</v>
      </c>
      <c r="G13" s="7">
        <f t="shared" si="0"/>
        <v>4.8125877777777777E-2</v>
      </c>
      <c r="H13" s="4">
        <f t="shared" si="1"/>
        <v>1.558331787323057E-2</v>
      </c>
      <c r="I13" s="10">
        <f t="shared" si="2"/>
        <v>1.0665948148148148E-2</v>
      </c>
      <c r="K13" s="19" t="s">
        <v>2</v>
      </c>
      <c r="L13" s="7">
        <v>1.7457766666666666E-2</v>
      </c>
      <c r="M13" s="7">
        <v>5.5678000000000005E-2</v>
      </c>
      <c r="N13" s="7">
        <v>2.9984233333333332E-2</v>
      </c>
      <c r="O13" s="24">
        <f t="shared" si="3"/>
        <v>3.4373333333333332E-2</v>
      </c>
      <c r="P13" s="4">
        <f t="shared" si="4"/>
        <v>1.9484473514085797E-2</v>
      </c>
      <c r="Q13" s="4">
        <f t="shared" si="5"/>
        <v>1.4203111111111113E-2</v>
      </c>
    </row>
    <row r="14" spans="3:17" x14ac:dyDescent="0.3">
      <c r="C14" s="15" t="s">
        <v>3</v>
      </c>
      <c r="D14" s="21">
        <v>2.0635633333333334E-2</v>
      </c>
      <c r="E14" s="1">
        <v>6.3111966666666672E-2</v>
      </c>
      <c r="F14" s="1">
        <v>3.2372699999999997E-2</v>
      </c>
      <c r="G14" s="7">
        <f t="shared" si="0"/>
        <v>3.870676666666667E-2</v>
      </c>
      <c r="H14" s="4">
        <f t="shared" si="1"/>
        <v>2.1935132180236447E-2</v>
      </c>
      <c r="I14" s="10">
        <f t="shared" si="2"/>
        <v>1.6270133333333336E-2</v>
      </c>
      <c r="K14" s="19" t="s">
        <v>3</v>
      </c>
      <c r="L14" s="7">
        <v>2.4919366666666668E-2</v>
      </c>
      <c r="M14" s="7">
        <v>5.6464333333333339E-2</v>
      </c>
      <c r="N14" s="7">
        <v>2.4621033333333334E-2</v>
      </c>
      <c r="O14" s="24">
        <f t="shared" si="3"/>
        <v>3.533491111111111E-2</v>
      </c>
      <c r="P14" s="4">
        <f t="shared" si="4"/>
        <v>1.8299224390070423E-2</v>
      </c>
      <c r="Q14" s="4">
        <f t="shared" si="5"/>
        <v>1.4086281481481484E-2</v>
      </c>
    </row>
    <row r="15" spans="3:17" x14ac:dyDescent="0.3">
      <c r="C15" s="15" t="s">
        <v>4</v>
      </c>
      <c r="D15" s="21">
        <v>2.1071366666666664E-2</v>
      </c>
      <c r="E15" s="1">
        <v>5.9772166666666661E-2</v>
      </c>
      <c r="F15" s="1">
        <v>1.3118833333333335E-2</v>
      </c>
      <c r="G15" s="7">
        <f t="shared" si="0"/>
        <v>3.1320788888888888E-2</v>
      </c>
      <c r="H15" s="4">
        <f t="shared" si="1"/>
        <v>2.4958392770665631E-2</v>
      </c>
      <c r="I15" s="10">
        <f t="shared" si="2"/>
        <v>1.8967585185185182E-2</v>
      </c>
      <c r="K15" s="19" t="s">
        <v>4</v>
      </c>
      <c r="L15" s="7">
        <v>2.7299066666666667E-2</v>
      </c>
      <c r="M15" s="7">
        <v>3.5799500000000005E-2</v>
      </c>
      <c r="N15" s="7">
        <v>3.7837599999999999E-2</v>
      </c>
      <c r="O15" s="24">
        <f t="shared" si="3"/>
        <v>3.3645388888888891E-2</v>
      </c>
      <c r="P15" s="4">
        <f t="shared" si="4"/>
        <v>5.5897510869182456E-3</v>
      </c>
      <c r="Q15" s="4">
        <f t="shared" si="5"/>
        <v>4.230881481481482E-3</v>
      </c>
    </row>
    <row r="16" spans="3:17" x14ac:dyDescent="0.3">
      <c r="C16" s="15" t="s">
        <v>1</v>
      </c>
      <c r="D16" s="21">
        <v>0.71339295999999996</v>
      </c>
      <c r="E16" s="1">
        <v>0.7395339666666666</v>
      </c>
      <c r="F16" s="1">
        <v>0.72588073333333336</v>
      </c>
      <c r="G16" s="7">
        <f t="shared" si="0"/>
        <v>0.72626921999999994</v>
      </c>
      <c r="H16" s="4">
        <f t="shared" si="1"/>
        <v>1.3074832649189459E-2</v>
      </c>
      <c r="I16" s="10">
        <f t="shared" si="2"/>
        <v>8.8431644444444037E-3</v>
      </c>
      <c r="K16" s="19" t="s">
        <v>1</v>
      </c>
      <c r="L16" s="7">
        <v>0.74387639999999999</v>
      </c>
      <c r="M16" s="7">
        <v>0.73470896666666663</v>
      </c>
      <c r="N16" s="7">
        <v>0.80334026666666658</v>
      </c>
      <c r="O16" s="24">
        <f t="shared" si="3"/>
        <v>0.7606418777777777</v>
      </c>
      <c r="P16" s="4">
        <f t="shared" si="4"/>
        <v>3.7260901341223188E-2</v>
      </c>
      <c r="Q16" s="4">
        <f t="shared" si="5"/>
        <v>2.8465592592592553E-2</v>
      </c>
    </row>
    <row r="17" spans="3:17" x14ac:dyDescent="0.3">
      <c r="C17" s="15" t="s">
        <v>5</v>
      </c>
      <c r="D17" s="21">
        <v>0.69253866666666664</v>
      </c>
      <c r="E17" s="1">
        <v>0.73928993333333326</v>
      </c>
      <c r="F17" s="1">
        <v>0.73938633333333337</v>
      </c>
      <c r="G17" s="7">
        <f t="shared" si="0"/>
        <v>0.72373831111111109</v>
      </c>
      <c r="H17" s="4">
        <f t="shared" si="1"/>
        <v>2.7019727669516123E-2</v>
      </c>
      <c r="I17" s="10">
        <f t="shared" si="2"/>
        <v>2.0799762962962969E-2</v>
      </c>
      <c r="K17" s="19" t="s">
        <v>5</v>
      </c>
      <c r="L17" s="7">
        <v>0.81662193333333333</v>
      </c>
      <c r="M17" s="7">
        <v>0.74834643333333339</v>
      </c>
      <c r="N17" s="7">
        <v>0.86149109999999995</v>
      </c>
      <c r="O17" s="24">
        <f t="shared" si="3"/>
        <v>0.80881982222222215</v>
      </c>
      <c r="P17" s="4">
        <f t="shared" si="4"/>
        <v>5.6974411818994361E-2</v>
      </c>
      <c r="Q17" s="4">
        <f t="shared" si="5"/>
        <v>4.0315592592592576E-2</v>
      </c>
    </row>
    <row r="18" spans="3:17" x14ac:dyDescent="0.3">
      <c r="C18" s="15" t="s">
        <v>6</v>
      </c>
      <c r="D18" s="21">
        <v>0.70415976666666669</v>
      </c>
      <c r="E18" s="1">
        <v>0.76222306666666684</v>
      </c>
      <c r="F18" s="1">
        <v>0.75312706666666662</v>
      </c>
      <c r="G18" s="7">
        <f t="shared" si="0"/>
        <v>0.73983663333333338</v>
      </c>
      <c r="H18" s="4">
        <f t="shared" si="1"/>
        <v>3.1230008251092983E-2</v>
      </c>
      <c r="I18" s="10">
        <f t="shared" si="2"/>
        <v>2.3784577777777798E-2</v>
      </c>
      <c r="K18" s="19" t="s">
        <v>6</v>
      </c>
      <c r="L18" s="7">
        <v>0.83107226666666667</v>
      </c>
      <c r="M18" s="7">
        <v>0.7330504333333332</v>
      </c>
      <c r="N18" s="7">
        <v>0.8496085333333333</v>
      </c>
      <c r="O18" s="24">
        <f t="shared" si="3"/>
        <v>0.80457707777777776</v>
      </c>
      <c r="P18" s="4">
        <f t="shared" si="4"/>
        <v>6.2633409172708571E-2</v>
      </c>
      <c r="Q18" s="4">
        <f t="shared" si="5"/>
        <v>4.7684429629629675E-2</v>
      </c>
    </row>
    <row r="19" spans="3:17" ht="15" thickBot="1" x14ac:dyDescent="0.35">
      <c r="C19" s="16" t="s">
        <v>7</v>
      </c>
      <c r="D19" s="21">
        <v>0.66756476666666664</v>
      </c>
      <c r="E19" s="1">
        <v>0.73242239999999992</v>
      </c>
      <c r="F19" s="1">
        <v>0.73527723333333339</v>
      </c>
      <c r="G19" s="8">
        <f t="shared" si="0"/>
        <v>0.71175480000000002</v>
      </c>
      <c r="H19" s="5">
        <f t="shared" si="1"/>
        <v>3.8296302730695973E-2</v>
      </c>
      <c r="I19" s="11">
        <f t="shared" si="2"/>
        <v>2.9460022222222215E-2</v>
      </c>
      <c r="K19" s="20" t="s">
        <v>7</v>
      </c>
      <c r="L19" s="8">
        <v>0.79656510000000003</v>
      </c>
      <c r="M19" s="8">
        <v>0.73923986666666675</v>
      </c>
      <c r="N19" s="8">
        <v>0.84645663333333332</v>
      </c>
      <c r="O19" s="25">
        <f t="shared" si="3"/>
        <v>0.79408719999999999</v>
      </c>
      <c r="P19" s="5">
        <f t="shared" si="4"/>
        <v>5.3651316432321641E-2</v>
      </c>
      <c r="Q19" s="5">
        <f t="shared" si="5"/>
        <v>3.6564888888888869E-2</v>
      </c>
    </row>
    <row r="21" spans="3:17" x14ac:dyDescent="0.3">
      <c r="L21" s="1"/>
    </row>
    <row r="22" spans="3:17" x14ac:dyDescent="0.3">
      <c r="P22" s="1"/>
    </row>
    <row r="25" spans="3:17" x14ac:dyDescent="0.3">
      <c r="Q25" s="1"/>
    </row>
    <row r="26" spans="3:17" x14ac:dyDescent="0.3">
      <c r="Q26" s="1"/>
    </row>
    <row r="27" spans="3:17" x14ac:dyDescent="0.3">
      <c r="Q27" s="1"/>
    </row>
    <row r="28" spans="3:17" x14ac:dyDescent="0.3">
      <c r="Q28" s="1"/>
    </row>
    <row r="29" spans="3:17" x14ac:dyDescent="0.3">
      <c r="Q29" s="1"/>
    </row>
    <row r="30" spans="3:17" x14ac:dyDescent="0.3">
      <c r="Q30" s="1"/>
    </row>
    <row r="31" spans="3:17" x14ac:dyDescent="0.3">
      <c r="Q31" s="1"/>
    </row>
    <row r="32" spans="3:17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E518-BED8-4719-B8D3-A1CB45C609C5}">
  <dimension ref="C8:Q36"/>
  <sheetViews>
    <sheetView topLeftCell="B1" workbookViewId="0">
      <selection activeCell="S32" sqref="S32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7" ht="15" thickBot="1" x14ac:dyDescent="0.35"/>
    <row r="9" spans="3:17" ht="16.2" thickBot="1" x14ac:dyDescent="0.35">
      <c r="C9" s="17" t="s">
        <v>11</v>
      </c>
      <c r="G9" s="1"/>
      <c r="K9" s="17" t="s">
        <v>12</v>
      </c>
      <c r="L9" s="2"/>
      <c r="M9" s="2"/>
      <c r="N9" s="2"/>
      <c r="O9" s="2"/>
      <c r="P9" s="2"/>
      <c r="Q9" s="2"/>
    </row>
    <row r="10" spans="3:17" ht="15" thickBot="1" x14ac:dyDescent="0.35">
      <c r="C10" s="12" t="s">
        <v>15</v>
      </c>
      <c r="K10" s="12" t="s">
        <v>15</v>
      </c>
      <c r="L10" s="2"/>
      <c r="M10" s="2"/>
      <c r="N10" s="2"/>
      <c r="O10" s="2"/>
      <c r="P10" s="2"/>
      <c r="Q10" s="2"/>
    </row>
    <row r="11" spans="3:17" ht="15" thickBot="1" x14ac:dyDescent="0.35">
      <c r="D11" s="13">
        <v>45246</v>
      </c>
      <c r="E11" s="13">
        <v>45349</v>
      </c>
      <c r="F11" s="13">
        <v>45366</v>
      </c>
      <c r="G11" s="12" t="s">
        <v>8</v>
      </c>
      <c r="H11" s="12" t="s">
        <v>9</v>
      </c>
      <c r="I11" s="12" t="s">
        <v>13</v>
      </c>
      <c r="K11" s="2"/>
      <c r="L11" s="13">
        <v>45349</v>
      </c>
      <c r="M11" s="13">
        <v>45337</v>
      </c>
      <c r="N11" s="13">
        <v>45366</v>
      </c>
      <c r="O11" s="12" t="s">
        <v>8</v>
      </c>
      <c r="P11" s="12" t="s">
        <v>9</v>
      </c>
      <c r="Q11" s="12" t="s">
        <v>13</v>
      </c>
    </row>
    <row r="12" spans="3:17" x14ac:dyDescent="0.3">
      <c r="C12" s="14" t="s">
        <v>0</v>
      </c>
      <c r="D12" s="21"/>
      <c r="E12" s="1">
        <v>0.11121430000000002</v>
      </c>
      <c r="F12" s="1">
        <v>6.5174499999999996E-2</v>
      </c>
      <c r="G12" s="6">
        <f t="shared" ref="G12:G19" si="0">AVERAGE(D12:F12)</f>
        <v>8.8194400000000006E-2</v>
      </c>
      <c r="H12" s="3">
        <f t="shared" ref="H12:H19" si="1">STDEV(D12:F12)</f>
        <v>3.2555054784472431E-2</v>
      </c>
      <c r="I12" s="9">
        <f t="shared" ref="I12:I19" si="2">AVEDEV(D12:F12)</f>
        <v>2.301990000000001E-2</v>
      </c>
      <c r="K12" s="18" t="s">
        <v>0</v>
      </c>
      <c r="L12" s="26">
        <v>0.13907033333333335</v>
      </c>
      <c r="M12" s="1">
        <v>0.1290331166666667</v>
      </c>
      <c r="N12" s="31">
        <v>0.13129055000000001</v>
      </c>
      <c r="O12" s="23">
        <f t="shared" ref="O12:O19" si="3">AVERAGE(L12:N12)</f>
        <v>0.13313133333333335</v>
      </c>
      <c r="P12" s="3">
        <f t="shared" ref="P12:P19" si="4">STDEV(L12:N12)</f>
        <v>5.265718570490744E-3</v>
      </c>
      <c r="Q12" s="3">
        <f t="shared" ref="Q12:Q19" si="5">AVEDEV(L12:N12)</f>
        <v>3.9593333333333329E-3</v>
      </c>
    </row>
    <row r="13" spans="3:17" x14ac:dyDescent="0.3">
      <c r="C13" s="15" t="s">
        <v>2</v>
      </c>
      <c r="D13" s="21"/>
      <c r="E13" s="1">
        <v>9.2876E-2</v>
      </c>
      <c r="F13" s="1">
        <v>0.1678415</v>
      </c>
      <c r="G13" s="7">
        <f t="shared" si="0"/>
        <v>0.13035875</v>
      </c>
      <c r="H13" s="4">
        <f t="shared" si="1"/>
        <v>5.300861340504015E-2</v>
      </c>
      <c r="I13" s="10">
        <f t="shared" si="2"/>
        <v>3.7482750000000002E-2</v>
      </c>
      <c r="K13" s="19" t="s">
        <v>2</v>
      </c>
      <c r="L13" s="27">
        <v>8.5485200000000011E-2</v>
      </c>
      <c r="M13" s="1">
        <v>0.10080273333333334</v>
      </c>
      <c r="N13" s="32">
        <v>0.12482343333333333</v>
      </c>
      <c r="O13" s="24">
        <f t="shared" si="3"/>
        <v>0.10370378888888888</v>
      </c>
      <c r="P13" s="4">
        <f t="shared" si="4"/>
        <v>1.9828924402227711E-2</v>
      </c>
      <c r="Q13" s="4">
        <f t="shared" si="5"/>
        <v>1.4079762962962955E-2</v>
      </c>
    </row>
    <row r="14" spans="3:17" x14ac:dyDescent="0.3">
      <c r="C14" s="15" t="s">
        <v>3</v>
      </c>
      <c r="D14" s="21"/>
      <c r="E14" s="1">
        <v>0.13651854999999999</v>
      </c>
      <c r="F14" s="1">
        <v>0.18164215</v>
      </c>
      <c r="G14" s="7">
        <f t="shared" si="0"/>
        <v>0.15908034999999998</v>
      </c>
      <c r="H14" s="4">
        <f t="shared" si="1"/>
        <v>3.1907203551549426E-2</v>
      </c>
      <c r="I14" s="10">
        <f t="shared" si="2"/>
        <v>2.2561800000000007E-2</v>
      </c>
      <c r="K14" s="19" t="s">
        <v>3</v>
      </c>
      <c r="L14" s="27">
        <v>7.4207933333333323E-2</v>
      </c>
      <c r="M14" s="1">
        <v>0.12606604999999999</v>
      </c>
      <c r="N14" s="32">
        <v>0.18430533333333332</v>
      </c>
      <c r="O14" s="24">
        <f t="shared" si="3"/>
        <v>0.12819310555555555</v>
      </c>
      <c r="P14" s="4">
        <f t="shared" si="4"/>
        <v>5.5079512032082487E-2</v>
      </c>
      <c r="Q14" s="4">
        <f t="shared" si="5"/>
        <v>3.7408151851851854E-2</v>
      </c>
    </row>
    <row r="15" spans="3:17" x14ac:dyDescent="0.3">
      <c r="C15" s="15" t="s">
        <v>4</v>
      </c>
      <c r="D15" s="21"/>
      <c r="E15" s="1">
        <v>7.0215899999999998E-2</v>
      </c>
      <c r="F15" s="1">
        <v>0.28888629999999998</v>
      </c>
      <c r="G15" s="7">
        <f t="shared" si="0"/>
        <v>0.17955109999999999</v>
      </c>
      <c r="H15" s="4">
        <f t="shared" si="1"/>
        <v>0.15462332268477477</v>
      </c>
      <c r="I15" s="10">
        <f t="shared" si="2"/>
        <v>0.10933519999999999</v>
      </c>
      <c r="K15" s="19" t="s">
        <v>4</v>
      </c>
      <c r="L15" s="27">
        <v>0.11546273333333334</v>
      </c>
      <c r="M15" s="1">
        <v>0.17066136666666668</v>
      </c>
      <c r="N15" s="32">
        <v>0.1790993333333333</v>
      </c>
      <c r="O15" s="24">
        <f t="shared" si="3"/>
        <v>0.15507447777777775</v>
      </c>
      <c r="P15" s="4">
        <f t="shared" si="4"/>
        <v>3.4563239776038528E-2</v>
      </c>
      <c r="Q15" s="4">
        <f t="shared" si="5"/>
        <v>2.640782962962963E-2</v>
      </c>
    </row>
    <row r="16" spans="3:17" x14ac:dyDescent="0.3">
      <c r="C16" s="15" t="s">
        <v>1</v>
      </c>
      <c r="D16" s="21"/>
      <c r="E16" s="1">
        <v>0.13552329999999999</v>
      </c>
      <c r="F16" s="1">
        <v>0.17346624999999999</v>
      </c>
      <c r="G16" s="7">
        <f t="shared" si="0"/>
        <v>0.15449477499999997</v>
      </c>
      <c r="H16" s="4">
        <f t="shared" si="1"/>
        <v>2.6829717243222275E-2</v>
      </c>
      <c r="I16" s="10">
        <f t="shared" si="2"/>
        <v>1.8971475000000002E-2</v>
      </c>
      <c r="K16" s="19" t="s">
        <v>1</v>
      </c>
      <c r="L16" s="27">
        <v>0.48917413333333332</v>
      </c>
      <c r="M16" s="1">
        <v>0.40667879999999995</v>
      </c>
      <c r="N16" s="32">
        <v>0.41666636666666662</v>
      </c>
      <c r="O16" s="24">
        <f t="shared" si="3"/>
        <v>0.43750643333333333</v>
      </c>
      <c r="P16" s="4">
        <f t="shared" si="4"/>
        <v>4.5023341606857434E-2</v>
      </c>
      <c r="Q16" s="4">
        <f>AVEDEV(L16:N16)</f>
        <v>3.4445133333333357E-2</v>
      </c>
    </row>
    <row r="17" spans="3:17" x14ac:dyDescent="0.3">
      <c r="C17" s="15" t="s">
        <v>5</v>
      </c>
      <c r="D17" s="21"/>
      <c r="E17" s="1">
        <v>0.17926555</v>
      </c>
      <c r="F17" s="1">
        <v>0.33735659999999995</v>
      </c>
      <c r="G17" s="7">
        <f t="shared" si="0"/>
        <v>0.25831107499999995</v>
      </c>
      <c r="H17" s="4">
        <f t="shared" si="1"/>
        <v>0.11178725349990161</v>
      </c>
      <c r="I17" s="10">
        <f t="shared" si="2"/>
        <v>7.9045524999999978E-2</v>
      </c>
      <c r="K17" s="19" t="s">
        <v>5</v>
      </c>
      <c r="L17" s="27">
        <v>0.34554045</v>
      </c>
      <c r="M17" s="1">
        <v>0.48235784999999998</v>
      </c>
      <c r="N17" s="32">
        <v>0.40084963333333334</v>
      </c>
      <c r="O17" s="24">
        <f t="shared" si="3"/>
        <v>0.40958264444444442</v>
      </c>
      <c r="P17" s="4">
        <f t="shared" si="4"/>
        <v>6.882549925710725E-2</v>
      </c>
      <c r="Q17" s="4">
        <f t="shared" si="5"/>
        <v>4.8516803703703683E-2</v>
      </c>
    </row>
    <row r="18" spans="3:17" x14ac:dyDescent="0.3">
      <c r="C18" s="15" t="s">
        <v>6</v>
      </c>
      <c r="D18" s="21"/>
      <c r="E18" s="1">
        <v>0.2118709</v>
      </c>
      <c r="F18" s="1">
        <v>0.25415975000000002</v>
      </c>
      <c r="G18" s="7">
        <f t="shared" si="0"/>
        <v>0.233015325</v>
      </c>
      <c r="H18" s="4">
        <f t="shared" si="1"/>
        <v>2.9902732603580742E-2</v>
      </c>
      <c r="I18" s="10">
        <f t="shared" si="2"/>
        <v>2.1144425000000008E-2</v>
      </c>
      <c r="K18" s="19" t="s">
        <v>6</v>
      </c>
      <c r="L18" s="27">
        <v>0.33773164999999999</v>
      </c>
      <c r="M18" s="1">
        <v>0.50864595000000001</v>
      </c>
      <c r="N18" s="32">
        <v>0.44097154999999999</v>
      </c>
      <c r="O18" s="24">
        <f t="shared" si="3"/>
        <v>0.42911638333333335</v>
      </c>
      <c r="P18" s="4">
        <f t="shared" si="4"/>
        <v>8.6071674891588554E-2</v>
      </c>
      <c r="Q18" s="4">
        <f t="shared" si="5"/>
        <v>6.0923155555555553E-2</v>
      </c>
    </row>
    <row r="19" spans="3:17" ht="15" thickBot="1" x14ac:dyDescent="0.35">
      <c r="C19" s="16" t="s">
        <v>7</v>
      </c>
      <c r="D19" s="21"/>
      <c r="E19" s="1">
        <v>8.3254599999999998E-2</v>
      </c>
      <c r="F19" s="1">
        <v>0.16310830000000001</v>
      </c>
      <c r="G19" s="8">
        <f t="shared" si="0"/>
        <v>0.12318145</v>
      </c>
      <c r="H19" s="5">
        <f t="shared" si="1"/>
        <v>5.6465092772836213E-2</v>
      </c>
      <c r="I19" s="11">
        <f t="shared" si="2"/>
        <v>3.9926850000000007E-2</v>
      </c>
      <c r="K19" s="20" t="s">
        <v>7</v>
      </c>
      <c r="L19" s="28">
        <v>0.33960615</v>
      </c>
      <c r="M19" s="1">
        <v>0.42805009999999999</v>
      </c>
      <c r="N19" s="33">
        <v>0.42575833333333329</v>
      </c>
      <c r="O19" s="25">
        <f t="shared" si="3"/>
        <v>0.39780486111111107</v>
      </c>
      <c r="P19" s="5">
        <f t="shared" si="4"/>
        <v>5.0414586479109021E-2</v>
      </c>
      <c r="Q19" s="5">
        <f t="shared" si="5"/>
        <v>3.8799140740740735E-2</v>
      </c>
    </row>
    <row r="21" spans="3:17" x14ac:dyDescent="0.3">
      <c r="L21" s="1"/>
    </row>
    <row r="22" spans="3:17" x14ac:dyDescent="0.3">
      <c r="P22" s="1"/>
    </row>
    <row r="25" spans="3:17" x14ac:dyDescent="0.3">
      <c r="O25" t="s">
        <v>22</v>
      </c>
      <c r="Q25" s="1"/>
    </row>
    <row r="26" spans="3:17" x14ac:dyDescent="0.3">
      <c r="Q26" s="1"/>
    </row>
    <row r="27" spans="3:17" x14ac:dyDescent="0.3">
      <c r="O27" t="s">
        <v>15</v>
      </c>
      <c r="Q27" s="1"/>
    </row>
    <row r="28" spans="3:17" x14ac:dyDescent="0.3">
      <c r="Q28" s="1"/>
    </row>
    <row r="29" spans="3:17" x14ac:dyDescent="0.3">
      <c r="O29" t="s">
        <v>0</v>
      </c>
      <c r="P29" s="21">
        <v>0.13129055000000001</v>
      </c>
      <c r="Q29" s="1"/>
    </row>
    <row r="30" spans="3:17" x14ac:dyDescent="0.3">
      <c r="O30" t="s">
        <v>25</v>
      </c>
      <c r="P30" s="21">
        <v>0.12482343333333333</v>
      </c>
      <c r="Q30" s="1"/>
    </row>
    <row r="31" spans="3:17" x14ac:dyDescent="0.3">
      <c r="O31" t="s">
        <v>26</v>
      </c>
      <c r="P31" s="21">
        <v>0.18430533333333332</v>
      </c>
      <c r="Q31" s="1"/>
    </row>
    <row r="32" spans="3:17" x14ac:dyDescent="0.3">
      <c r="O32" t="s">
        <v>27</v>
      </c>
      <c r="P32" s="21">
        <v>0.1790993333333333</v>
      </c>
      <c r="Q32" s="1"/>
    </row>
    <row r="33" spans="15:17" x14ac:dyDescent="0.3">
      <c r="O33" t="s">
        <v>1</v>
      </c>
      <c r="P33" s="21">
        <v>0.41666636666666662</v>
      </c>
      <c r="Q33" s="1"/>
    </row>
    <row r="34" spans="15:17" x14ac:dyDescent="0.3">
      <c r="O34" t="s">
        <v>28</v>
      </c>
      <c r="P34" s="21">
        <v>0.40084963333333334</v>
      </c>
      <c r="Q34" s="1"/>
    </row>
    <row r="35" spans="15:17" x14ac:dyDescent="0.3">
      <c r="O35" t="s">
        <v>29</v>
      </c>
      <c r="P35" s="21">
        <v>0.44097154999999999</v>
      </c>
      <c r="Q35" s="1"/>
    </row>
    <row r="36" spans="15:17" x14ac:dyDescent="0.3">
      <c r="O36" t="s">
        <v>30</v>
      </c>
      <c r="P36" s="21">
        <v>0.42575833333333329</v>
      </c>
      <c r="Q36" s="1"/>
    </row>
  </sheetData>
  <conditionalFormatting sqref="L12:N19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4D684-BC85-4565-9CF6-B714D335AA2C}">
  <dimension ref="C8:Q36"/>
  <sheetViews>
    <sheetView topLeftCell="B4" workbookViewId="0">
      <selection activeCell="D4" sqref="D4:D7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26" customWidth="1"/>
    <col min="16" max="16" width="12" customWidth="1"/>
  </cols>
  <sheetData>
    <row r="8" spans="3:17" ht="15" thickBot="1" x14ac:dyDescent="0.35"/>
    <row r="9" spans="3:17" ht="16.2" thickBot="1" x14ac:dyDescent="0.35">
      <c r="C9" s="17" t="s">
        <v>11</v>
      </c>
      <c r="G9" s="1"/>
      <c r="K9" s="17" t="s">
        <v>12</v>
      </c>
      <c r="L9" s="2"/>
      <c r="M9" s="2"/>
      <c r="N9" s="2"/>
      <c r="O9" s="2"/>
      <c r="P9" s="2"/>
      <c r="Q9" s="2"/>
    </row>
    <row r="10" spans="3:17" ht="15" thickBot="1" x14ac:dyDescent="0.35">
      <c r="C10" s="12" t="s">
        <v>16</v>
      </c>
      <c r="K10" s="12" t="s">
        <v>16</v>
      </c>
      <c r="L10" s="2"/>
      <c r="M10" s="2"/>
      <c r="N10" s="2"/>
      <c r="O10" s="2"/>
      <c r="P10" s="2"/>
      <c r="Q10" s="2"/>
    </row>
    <row r="11" spans="3:17" ht="15" thickBot="1" x14ac:dyDescent="0.35">
      <c r="D11" s="13">
        <v>45246</v>
      </c>
      <c r="E11" s="13">
        <v>45349</v>
      </c>
      <c r="F11" s="13">
        <v>45366</v>
      </c>
      <c r="G11" s="12" t="s">
        <v>8</v>
      </c>
      <c r="H11" s="12" t="s">
        <v>9</v>
      </c>
      <c r="I11" s="12" t="s">
        <v>13</v>
      </c>
      <c r="K11" s="2"/>
      <c r="L11" s="13">
        <v>45349</v>
      </c>
      <c r="M11" s="13">
        <v>45337</v>
      </c>
      <c r="N11" s="13">
        <v>45366</v>
      </c>
      <c r="O11" s="12" t="s">
        <v>8</v>
      </c>
      <c r="P11" s="12" t="s">
        <v>9</v>
      </c>
      <c r="Q11" s="12" t="s">
        <v>13</v>
      </c>
    </row>
    <row r="12" spans="3:17" x14ac:dyDescent="0.3">
      <c r="C12" s="14" t="s">
        <v>0</v>
      </c>
      <c r="D12" s="22">
        <v>0.20373549999999999</v>
      </c>
      <c r="E12" s="1">
        <v>0.17740128333333335</v>
      </c>
      <c r="F12" s="1">
        <v>0.14990475</v>
      </c>
      <c r="G12" s="6">
        <f>AVERAGE(D12:F12)</f>
        <v>0.17701384444444446</v>
      </c>
      <c r="H12" s="3">
        <f>STDEV(D12:F12)</f>
        <v>2.6917466319475104E-2</v>
      </c>
      <c r="I12" s="9">
        <f>AVEDEV(D12:F12)</f>
        <v>1.8072729629629625E-2</v>
      </c>
      <c r="K12" s="18" t="s">
        <v>0</v>
      </c>
      <c r="L12" s="1">
        <v>0.16739062000000002</v>
      </c>
      <c r="M12" s="30">
        <v>0.21764</v>
      </c>
      <c r="N12" s="21">
        <v>0.22891351666666668</v>
      </c>
      <c r="O12" s="23">
        <f t="shared" ref="O12:O19" si="0">AVERAGE(L12:N12)</f>
        <v>0.20464804555555557</v>
      </c>
      <c r="P12" s="3">
        <f t="shared" ref="P12:P19" si="1">STDEV(L12:N12)</f>
        <v>3.2754539590402185E-2</v>
      </c>
      <c r="Q12" s="3">
        <f t="shared" ref="Q12:Q19" si="2">AVEDEV(L12:N12)</f>
        <v>2.4838283703703695E-2</v>
      </c>
    </row>
    <row r="13" spans="3:17" x14ac:dyDescent="0.3">
      <c r="C13" s="15" t="s">
        <v>2</v>
      </c>
      <c r="D13" s="21"/>
      <c r="E13" s="1">
        <v>0.18841910000000003</v>
      </c>
      <c r="F13" s="1">
        <v>0.16831663333333333</v>
      </c>
      <c r="G13" s="7">
        <f>AVERAGE(D13:F13)</f>
        <v>0.17836786666666668</v>
      </c>
      <c r="H13" s="4">
        <f>STDEV(D13:F13)</f>
        <v>1.4214590498576561E-2</v>
      </c>
      <c r="I13" s="10">
        <f>AVEDEV(D13:F13)</f>
        <v>1.0051233333333354E-2</v>
      </c>
      <c r="K13" s="19" t="s">
        <v>2</v>
      </c>
      <c r="L13" s="1">
        <v>0.16251376666666664</v>
      </c>
      <c r="M13" s="30">
        <v>0.17514335</v>
      </c>
      <c r="N13" s="21">
        <v>0.17842683333333334</v>
      </c>
      <c r="O13" s="24">
        <f t="shared" si="0"/>
        <v>0.17202798333333333</v>
      </c>
      <c r="P13" s="4">
        <f t="shared" si="1"/>
        <v>8.4015209804700289E-3</v>
      </c>
      <c r="Q13" s="4">
        <f t="shared" si="2"/>
        <v>6.3428111111111241E-3</v>
      </c>
    </row>
    <row r="14" spans="3:17" x14ac:dyDescent="0.3">
      <c r="C14" s="15" t="s">
        <v>3</v>
      </c>
      <c r="D14" s="21"/>
      <c r="E14" s="1">
        <v>0.21074280000000001</v>
      </c>
      <c r="F14" s="1">
        <v>0.16007773333333333</v>
      </c>
      <c r="G14" s="7">
        <f>AVERAGE(D14:F14)</f>
        <v>0.18541026666666666</v>
      </c>
      <c r="H14" s="4">
        <f>STDEV(D14:F14)</f>
        <v>3.5825612209268637E-2</v>
      </c>
      <c r="I14" s="10">
        <f>AVEDEV(D14:F14)</f>
        <v>2.5332533333333337E-2</v>
      </c>
      <c r="K14" s="19" t="s">
        <v>3</v>
      </c>
      <c r="L14" s="1">
        <v>0.2015226</v>
      </c>
      <c r="M14" s="30">
        <v>0.14431945000000002</v>
      </c>
      <c r="N14" s="21">
        <v>0.17930593333333333</v>
      </c>
      <c r="O14" s="24">
        <f t="shared" si="0"/>
        <v>0.17504932777777779</v>
      </c>
      <c r="P14" s="4">
        <f t="shared" si="1"/>
        <v>2.8838153731165106E-2</v>
      </c>
      <c r="Q14" s="4">
        <f t="shared" si="2"/>
        <v>2.0486585185185174E-2</v>
      </c>
    </row>
    <row r="15" spans="3:17" x14ac:dyDescent="0.3">
      <c r="C15" s="15" t="s">
        <v>4</v>
      </c>
      <c r="D15" s="22">
        <v>0.24886606666666666</v>
      </c>
      <c r="E15" s="1">
        <v>0.21105204999999999</v>
      </c>
      <c r="F15" s="1">
        <v>0.16997036666666665</v>
      </c>
      <c r="G15" s="7">
        <f>AVERAGE(D15:F15)</f>
        <v>0.20996282777777778</v>
      </c>
      <c r="H15" s="4">
        <f>STDEV(D15:F15)</f>
        <v>3.945912661741912E-2</v>
      </c>
      <c r="I15" s="10">
        <f>AVEDEV(D15:F15)</f>
        <v>2.6661640740740743E-2</v>
      </c>
      <c r="K15" s="19" t="s">
        <v>4</v>
      </c>
      <c r="L15" s="1">
        <v>0.22394340000000001</v>
      </c>
      <c r="M15" s="30">
        <v>0.16024289999999999</v>
      </c>
      <c r="N15" s="21">
        <v>0.22347046666666667</v>
      </c>
      <c r="O15" s="24">
        <f t="shared" si="0"/>
        <v>0.20255225555555556</v>
      </c>
      <c r="P15" s="4">
        <f t="shared" si="1"/>
        <v>3.6641739753036563E-2</v>
      </c>
      <c r="Q15" s="4">
        <f t="shared" si="2"/>
        <v>2.8206237037037046E-2</v>
      </c>
    </row>
    <row r="16" spans="3:17" x14ac:dyDescent="0.3">
      <c r="C16" s="15" t="s">
        <v>1</v>
      </c>
      <c r="D16" s="22">
        <v>0.45084433333333335</v>
      </c>
      <c r="E16" s="1">
        <v>0.29655513333333333</v>
      </c>
      <c r="F16" s="1">
        <v>0.28864316666666667</v>
      </c>
      <c r="G16" s="7">
        <f>AVERAGE(D16:F16)</f>
        <v>0.34534754444444449</v>
      </c>
      <c r="H16" s="4">
        <f>STDEV(D16:F16)</f>
        <v>9.1448505474576489E-2</v>
      </c>
      <c r="I16" s="10">
        <f>AVEDEV(D16:F16)</f>
        <v>7.0331192592592615E-2</v>
      </c>
      <c r="K16" s="19" t="s">
        <v>1</v>
      </c>
      <c r="L16" s="1">
        <v>0.46151710000000001</v>
      </c>
      <c r="M16" s="30">
        <v>0.55013193333333332</v>
      </c>
      <c r="N16" s="21">
        <v>0.50590513333333342</v>
      </c>
      <c r="O16" s="24">
        <f t="shared" si="0"/>
        <v>0.50585138888888892</v>
      </c>
      <c r="P16" s="4">
        <f t="shared" si="1"/>
        <v>4.4307441113458489E-2</v>
      </c>
      <c r="Q16" s="4">
        <f t="shared" si="2"/>
        <v>2.9556192592592605E-2</v>
      </c>
    </row>
    <row r="17" spans="3:17" x14ac:dyDescent="0.3">
      <c r="C17" s="15" t="s">
        <v>5</v>
      </c>
      <c r="D17" s="21"/>
      <c r="E17" s="1">
        <v>0.33204090000000003</v>
      </c>
      <c r="F17" s="1">
        <v>0.22980756666666666</v>
      </c>
      <c r="G17" s="7">
        <f t="shared" ref="G17:G18" si="3">AVERAGE(D17:F17)</f>
        <v>0.28092423333333333</v>
      </c>
      <c r="H17" s="4">
        <f t="shared" ref="H17:H18" si="4">STDEV(D17:F17)</f>
        <v>7.2289883263304752E-2</v>
      </c>
      <c r="I17" s="10">
        <f t="shared" ref="I17:I18" si="5">AVEDEV(D17:F17)</f>
        <v>5.1116666666666685E-2</v>
      </c>
      <c r="K17" s="19" t="s">
        <v>5</v>
      </c>
      <c r="L17" s="1">
        <v>0.1733451</v>
      </c>
      <c r="M17" s="30">
        <v>0.21723526666666668</v>
      </c>
      <c r="N17" s="21">
        <v>0.32774506666666664</v>
      </c>
      <c r="O17" s="24">
        <f t="shared" si="0"/>
        <v>0.2394418111111111</v>
      </c>
      <c r="P17" s="4">
        <f t="shared" si="1"/>
        <v>7.9559319936694198E-2</v>
      </c>
      <c r="Q17" s="4">
        <f t="shared" si="2"/>
        <v>5.886883703703702E-2</v>
      </c>
    </row>
    <row r="18" spans="3:17" x14ac:dyDescent="0.3">
      <c r="C18" s="15" t="s">
        <v>6</v>
      </c>
      <c r="D18" s="21"/>
      <c r="E18" s="1">
        <v>0.29874653333333334</v>
      </c>
      <c r="F18" s="1">
        <v>0.2483848333333333</v>
      </c>
      <c r="G18" s="7">
        <f t="shared" si="3"/>
        <v>0.27356568333333331</v>
      </c>
      <c r="H18" s="4">
        <f t="shared" si="4"/>
        <v>3.5611099582082577E-2</v>
      </c>
      <c r="I18" s="10">
        <f t="shared" si="5"/>
        <v>2.5180850000000018E-2</v>
      </c>
      <c r="K18" s="19" t="s">
        <v>6</v>
      </c>
      <c r="L18" s="1">
        <v>0.22016740000000001</v>
      </c>
      <c r="M18" s="30">
        <v>0.30618466666666666</v>
      </c>
      <c r="N18" s="21">
        <v>0.42351606666666664</v>
      </c>
      <c r="O18" s="24">
        <f t="shared" si="0"/>
        <v>0.31662271111111112</v>
      </c>
      <c r="P18" s="4">
        <f t="shared" si="1"/>
        <v>0.1020753870315754</v>
      </c>
      <c r="Q18" s="4">
        <f t="shared" si="2"/>
        <v>7.1262237037037032E-2</v>
      </c>
    </row>
    <row r="19" spans="3:17" ht="15" thickBot="1" x14ac:dyDescent="0.35">
      <c r="C19" s="16" t="s">
        <v>7</v>
      </c>
      <c r="D19" s="22">
        <v>0.47341023333333337</v>
      </c>
      <c r="E19" s="1">
        <v>0.29526080000000005</v>
      </c>
      <c r="F19" s="1">
        <v>0.23640649999999999</v>
      </c>
      <c r="G19" s="8">
        <f>AVERAGE(D19:F19)</f>
        <v>0.3350258444444445</v>
      </c>
      <c r="H19" s="5">
        <f>STDEV(D19:F19)</f>
        <v>0.12340436164591555</v>
      </c>
      <c r="I19" s="11">
        <f>AVEDEV(D19:F19)</f>
        <v>9.2256259259259288E-2</v>
      </c>
      <c r="K19" s="20" t="s">
        <v>7</v>
      </c>
      <c r="L19" s="1">
        <v>0.22490596666666665</v>
      </c>
      <c r="M19" s="30">
        <v>0.30651373333333337</v>
      </c>
      <c r="N19" s="21">
        <v>0.40354553333333332</v>
      </c>
      <c r="O19" s="25">
        <f t="shared" si="0"/>
        <v>0.31165507777777779</v>
      </c>
      <c r="P19" s="5">
        <f t="shared" si="1"/>
        <v>8.9430692503949111E-2</v>
      </c>
      <c r="Q19" s="5">
        <f t="shared" si="2"/>
        <v>6.1260303703703695E-2</v>
      </c>
    </row>
    <row r="21" spans="3:17" x14ac:dyDescent="0.3">
      <c r="L21" s="1"/>
    </row>
    <row r="22" spans="3:17" x14ac:dyDescent="0.3">
      <c r="P22" s="1"/>
    </row>
    <row r="23" spans="3:17" x14ac:dyDescent="0.3">
      <c r="O23" s="29"/>
      <c r="P23" s="30"/>
    </row>
    <row r="24" spans="3:17" x14ac:dyDescent="0.3">
      <c r="O24" s="29" t="s">
        <v>23</v>
      </c>
    </row>
    <row r="25" spans="3:17" x14ac:dyDescent="0.3">
      <c r="O25" s="29"/>
      <c r="Q25" s="1"/>
    </row>
    <row r="26" spans="3:17" x14ac:dyDescent="0.3">
      <c r="O26" s="29" t="s">
        <v>16</v>
      </c>
      <c r="Q26" s="1"/>
    </row>
    <row r="27" spans="3:17" x14ac:dyDescent="0.3">
      <c r="O27" s="29"/>
      <c r="Q27" s="1"/>
    </row>
    <row r="28" spans="3:17" x14ac:dyDescent="0.3">
      <c r="O28" s="29" t="s">
        <v>0</v>
      </c>
      <c r="P28" s="21">
        <v>0.22891351666666668</v>
      </c>
      <c r="Q28" s="1"/>
    </row>
    <row r="29" spans="3:17" x14ac:dyDescent="0.3">
      <c r="O29" s="29" t="s">
        <v>25</v>
      </c>
      <c r="P29" s="21">
        <v>0.17842683333333334</v>
      </c>
      <c r="Q29" s="1"/>
    </row>
    <row r="30" spans="3:17" x14ac:dyDescent="0.3">
      <c r="O30" s="29" t="s">
        <v>26</v>
      </c>
      <c r="P30" s="21">
        <v>0.17930593333333333</v>
      </c>
      <c r="Q30" s="1"/>
    </row>
    <row r="31" spans="3:17" x14ac:dyDescent="0.3">
      <c r="O31" t="s">
        <v>27</v>
      </c>
      <c r="P31" s="21">
        <v>0.22347046666666667</v>
      </c>
      <c r="Q31" s="1"/>
    </row>
    <row r="32" spans="3:17" x14ac:dyDescent="0.3">
      <c r="O32" s="29" t="s">
        <v>1</v>
      </c>
      <c r="P32" s="21">
        <v>0.50590513333333342</v>
      </c>
      <c r="Q32" s="1"/>
    </row>
    <row r="33" spans="15:17" x14ac:dyDescent="0.3">
      <c r="O33" t="s">
        <v>28</v>
      </c>
      <c r="P33" s="21">
        <v>0.32774506666666664</v>
      </c>
      <c r="Q33" s="1"/>
    </row>
    <row r="34" spans="15:17" x14ac:dyDescent="0.3">
      <c r="O34" t="s">
        <v>29</v>
      </c>
      <c r="P34" s="21">
        <v>0.42351606666666664</v>
      </c>
      <c r="Q34" s="1"/>
    </row>
    <row r="35" spans="15:17" x14ac:dyDescent="0.3">
      <c r="O35" t="s">
        <v>30</v>
      </c>
      <c r="P35" s="21">
        <v>0.40354553333333332</v>
      </c>
      <c r="Q35" s="1"/>
    </row>
    <row r="36" spans="15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C7C60-5FBA-47DA-B460-0410628B4011}">
  <dimension ref="C8:Q36"/>
  <sheetViews>
    <sheetView topLeftCell="B4" workbookViewId="0">
      <selection activeCell="Q32" sqref="Q32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7" ht="15" thickBot="1" x14ac:dyDescent="0.35"/>
    <row r="9" spans="3:17" ht="16.2" thickBot="1" x14ac:dyDescent="0.35">
      <c r="C9" s="17" t="s">
        <v>11</v>
      </c>
      <c r="G9" s="1"/>
      <c r="K9" s="17" t="s">
        <v>12</v>
      </c>
      <c r="L9" s="2"/>
      <c r="M9" s="2"/>
      <c r="N9" s="2"/>
      <c r="O9" s="2"/>
      <c r="P9" s="2"/>
      <c r="Q9" s="2"/>
    </row>
    <row r="10" spans="3:17" ht="15" thickBot="1" x14ac:dyDescent="0.35">
      <c r="C10" s="12" t="s">
        <v>17</v>
      </c>
      <c r="K10" s="12" t="s">
        <v>17</v>
      </c>
      <c r="L10" s="2"/>
      <c r="M10" s="2"/>
      <c r="N10" s="2"/>
      <c r="O10" s="2"/>
      <c r="P10" s="2"/>
      <c r="Q10" s="2"/>
    </row>
    <row r="11" spans="3:17" ht="15" thickBot="1" x14ac:dyDescent="0.35">
      <c r="D11" s="13">
        <v>45246</v>
      </c>
      <c r="E11" s="13">
        <v>45349</v>
      </c>
      <c r="F11" s="13">
        <v>45366</v>
      </c>
      <c r="G11" s="12" t="s">
        <v>8</v>
      </c>
      <c r="H11" s="12" t="s">
        <v>9</v>
      </c>
      <c r="I11" s="12" t="s">
        <v>13</v>
      </c>
      <c r="K11" s="2"/>
      <c r="L11" s="13">
        <v>45349</v>
      </c>
      <c r="M11" s="13">
        <v>45337</v>
      </c>
      <c r="N11" s="13">
        <v>45366</v>
      </c>
      <c r="O11" s="12" t="s">
        <v>8</v>
      </c>
      <c r="P11" s="12" t="s">
        <v>9</v>
      </c>
      <c r="Q11" s="12" t="s">
        <v>13</v>
      </c>
    </row>
    <row r="12" spans="3:17" x14ac:dyDescent="0.3">
      <c r="C12" s="14" t="s">
        <v>0</v>
      </c>
      <c r="D12" s="1">
        <v>0.19696436666666664</v>
      </c>
      <c r="E12" s="1">
        <v>0.10299746666666666</v>
      </c>
      <c r="F12" s="1">
        <v>3.9367933333333334E-2</v>
      </c>
      <c r="G12" s="6">
        <f>AVERAGE(D12:F12)</f>
        <v>0.11310992222222221</v>
      </c>
      <c r="H12" s="3">
        <f>STDEV(D12:F12)</f>
        <v>7.9283385824958669E-2</v>
      </c>
      <c r="I12" s="9">
        <f>AVEDEV(D12:F12)</f>
        <v>5.5902962962962953E-2</v>
      </c>
      <c r="K12" s="18" t="s">
        <v>0</v>
      </c>
      <c r="L12" s="1">
        <v>0.16862323333333332</v>
      </c>
      <c r="M12" s="1">
        <v>0.19323708333333334</v>
      </c>
      <c r="N12" s="21">
        <v>0.15365451666666666</v>
      </c>
      <c r="O12" s="23">
        <f t="shared" ref="O12:O19" si="0">AVERAGE(L12:N12)</f>
        <v>0.17183827777777774</v>
      </c>
      <c r="P12" s="3">
        <f t="shared" ref="P12:P19" si="1">STDEV(L12:N12)</f>
        <v>1.9986177199882247E-2</v>
      </c>
      <c r="Q12" s="3">
        <f t="shared" ref="Q12:Q19" si="2">AVEDEV(L12:N12)</f>
        <v>1.4265870370370368E-2</v>
      </c>
    </row>
    <row r="13" spans="3:17" x14ac:dyDescent="0.3">
      <c r="C13" s="15" t="s">
        <v>2</v>
      </c>
      <c r="D13" s="21"/>
      <c r="E13" s="1">
        <v>6.6630333333333333E-2</v>
      </c>
      <c r="F13" s="1">
        <v>3.6117266666666668E-2</v>
      </c>
      <c r="G13" s="7">
        <f t="shared" ref="G13:G18" si="3">AVERAGE(D13:F13)</f>
        <v>5.1373799999999997E-2</v>
      </c>
      <c r="H13" s="4">
        <f t="shared" ref="H13:H18" si="4">STDEV(D13:F13)</f>
        <v>2.1575996354797199E-2</v>
      </c>
      <c r="I13" s="10">
        <f t="shared" ref="I13:I18" si="5">AVEDEV(D13:F13)</f>
        <v>1.5256533333333332E-2</v>
      </c>
      <c r="K13" s="19" t="s">
        <v>2</v>
      </c>
      <c r="L13" s="1">
        <v>0.11431746666666669</v>
      </c>
      <c r="M13" s="1">
        <v>8.7862800000000005E-2</v>
      </c>
      <c r="N13" s="21">
        <v>0.1867291666666667</v>
      </c>
      <c r="O13" s="24">
        <f t="shared" si="0"/>
        <v>0.12963647777777779</v>
      </c>
      <c r="P13" s="4">
        <f t="shared" si="1"/>
        <v>5.1182454909213804E-2</v>
      </c>
      <c r="Q13" s="4">
        <f t="shared" si="2"/>
        <v>3.8061792592592597E-2</v>
      </c>
    </row>
    <row r="14" spans="3:17" x14ac:dyDescent="0.3">
      <c r="C14" s="15" t="s">
        <v>3</v>
      </c>
      <c r="D14" s="21"/>
      <c r="E14" s="1">
        <v>6.9269033333333327E-2</v>
      </c>
      <c r="F14" s="1">
        <v>4.0850333333333329E-2</v>
      </c>
      <c r="G14" s="7">
        <f t="shared" si="3"/>
        <v>5.5059683333333331E-2</v>
      </c>
      <c r="H14" s="4">
        <f t="shared" si="4"/>
        <v>2.0095055482506133E-2</v>
      </c>
      <c r="I14" s="10">
        <f t="shared" si="5"/>
        <v>1.4209349999999999E-2</v>
      </c>
      <c r="K14" s="19" t="s">
        <v>3</v>
      </c>
      <c r="L14" s="1">
        <v>0.13564790000000002</v>
      </c>
      <c r="M14" s="1">
        <v>9.6188033333333325E-2</v>
      </c>
      <c r="N14" s="21">
        <v>0.29822500000000002</v>
      </c>
      <c r="O14" s="24">
        <f t="shared" si="0"/>
        <v>0.17668697777777778</v>
      </c>
      <c r="P14" s="4">
        <f t="shared" si="1"/>
        <v>0.10708822719423838</v>
      </c>
      <c r="Q14" s="4">
        <f t="shared" si="2"/>
        <v>8.1025348148148157E-2</v>
      </c>
    </row>
    <row r="15" spans="3:17" x14ac:dyDescent="0.3">
      <c r="C15" s="15" t="s">
        <v>4</v>
      </c>
      <c r="D15" s="1">
        <v>0.28004820000000002</v>
      </c>
      <c r="E15" s="1">
        <v>6.4435066666666665E-2</v>
      </c>
      <c r="F15" s="1">
        <v>3.5282566666666668E-2</v>
      </c>
      <c r="G15" s="7">
        <f>AVERAGE(D15:F15)</f>
        <v>0.12658861111111111</v>
      </c>
      <c r="H15" s="4">
        <f>STDEV(D15:F15)</f>
        <v>0.133696862829771</v>
      </c>
      <c r="I15" s="10">
        <f>AVEDEV(D15:F15)</f>
        <v>0.10230639259259261</v>
      </c>
      <c r="K15" s="19" t="s">
        <v>4</v>
      </c>
      <c r="L15" s="1">
        <v>0.22141549999999999</v>
      </c>
      <c r="M15" s="1">
        <v>0.23506386666666668</v>
      </c>
      <c r="N15" s="21">
        <v>0.35366010000000009</v>
      </c>
      <c r="O15" s="24">
        <f t="shared" si="0"/>
        <v>0.27004648888888894</v>
      </c>
      <c r="P15" s="4">
        <f t="shared" si="1"/>
        <v>7.2732361782407745E-2</v>
      </c>
      <c r="Q15" s="4">
        <f t="shared" si="2"/>
        <v>5.5742407407407456E-2</v>
      </c>
    </row>
    <row r="16" spans="3:17" x14ac:dyDescent="0.3">
      <c r="C16" s="15" t="s">
        <v>1</v>
      </c>
      <c r="D16" s="1">
        <v>0.57722826666666671</v>
      </c>
      <c r="E16" s="1">
        <v>0.51485585</v>
      </c>
      <c r="F16" s="1">
        <v>0.35038393333333334</v>
      </c>
      <c r="G16" s="7">
        <f>AVERAGE(D16:F16)</f>
        <v>0.48082268333333339</v>
      </c>
      <c r="H16" s="4">
        <f>STDEV(D16:F16)</f>
        <v>0.11718907891259291</v>
      </c>
      <c r="I16" s="10">
        <f>AVEDEV(D16:F16)</f>
        <v>8.6959166666666657E-2</v>
      </c>
      <c r="K16" s="19" t="s">
        <v>1</v>
      </c>
      <c r="L16" s="1">
        <v>0.57672750000000006</v>
      </c>
      <c r="M16" s="1">
        <v>0.47648316666666668</v>
      </c>
      <c r="N16" s="21">
        <v>0.55541166666666664</v>
      </c>
      <c r="O16" s="24">
        <f t="shared" si="0"/>
        <v>0.53620744444444446</v>
      </c>
      <c r="P16" s="4">
        <f t="shared" si="1"/>
        <v>5.2809404510290418E-2</v>
      </c>
      <c r="Q16" s="4">
        <f t="shared" si="2"/>
        <v>3.9816185185185184E-2</v>
      </c>
    </row>
    <row r="17" spans="3:17" x14ac:dyDescent="0.3">
      <c r="C17" s="15" t="s">
        <v>5</v>
      </c>
      <c r="D17" s="21"/>
      <c r="E17" s="1">
        <v>0.54468193333333337</v>
      </c>
      <c r="F17" s="1">
        <v>0.36477160000000003</v>
      </c>
      <c r="G17" s="7">
        <f t="shared" si="3"/>
        <v>0.45472676666666667</v>
      </c>
      <c r="H17" s="4">
        <f t="shared" si="4"/>
        <v>0.12721581670553239</v>
      </c>
      <c r="I17" s="10">
        <f t="shared" si="5"/>
        <v>8.9955166666666669E-2</v>
      </c>
      <c r="K17" s="19" t="s">
        <v>5</v>
      </c>
      <c r="L17" s="1">
        <v>0.50976670000000002</v>
      </c>
      <c r="M17" s="1">
        <v>0.63870779999999994</v>
      </c>
      <c r="N17" s="21">
        <v>0.63067383333333338</v>
      </c>
      <c r="O17" s="24">
        <f t="shared" si="0"/>
        <v>0.59304944444444441</v>
      </c>
      <c r="P17" s="4">
        <f t="shared" si="1"/>
        <v>7.2236748243184767E-2</v>
      </c>
      <c r="Q17" s="4">
        <f t="shared" si="2"/>
        <v>5.5521829629629628E-2</v>
      </c>
    </row>
    <row r="18" spans="3:17" x14ac:dyDescent="0.3">
      <c r="C18" s="15" t="s">
        <v>6</v>
      </c>
      <c r="D18" s="21"/>
      <c r="E18" s="1">
        <v>0.59907186666666667</v>
      </c>
      <c r="F18" s="1">
        <v>0.32767086666666667</v>
      </c>
      <c r="G18" s="7">
        <f t="shared" si="3"/>
        <v>0.46337136666666667</v>
      </c>
      <c r="H18" s="4">
        <f t="shared" si="4"/>
        <v>0.19190948752081011</v>
      </c>
      <c r="I18" s="10">
        <f t="shared" si="5"/>
        <v>0.1357005</v>
      </c>
      <c r="K18" s="19" t="s">
        <v>6</v>
      </c>
      <c r="L18" s="1">
        <v>0.63493213333333332</v>
      </c>
      <c r="M18" s="1">
        <v>0.64965194999999998</v>
      </c>
      <c r="N18" s="21">
        <v>0.74893106666666664</v>
      </c>
      <c r="O18" s="24">
        <f t="shared" si="0"/>
        <v>0.67783838333333335</v>
      </c>
      <c r="P18" s="4">
        <f t="shared" si="1"/>
        <v>6.200641473529394E-2</v>
      </c>
      <c r="Q18" s="4">
        <f t="shared" si="2"/>
        <v>4.7395122222222232E-2</v>
      </c>
    </row>
    <row r="19" spans="3:17" ht="15" thickBot="1" x14ac:dyDescent="0.35">
      <c r="C19" s="16" t="s">
        <v>7</v>
      </c>
      <c r="D19" s="1">
        <v>0.51254480000000002</v>
      </c>
      <c r="E19" s="1">
        <v>0.56492069999999994</v>
      </c>
      <c r="F19" s="1">
        <v>0.36811969999999999</v>
      </c>
      <c r="G19" s="8">
        <f>AVERAGE(D19:F19)</f>
        <v>0.48186173333333332</v>
      </c>
      <c r="H19" s="5">
        <f>STDEV(D19:F19)</f>
        <v>0.10192519970695808</v>
      </c>
      <c r="I19" s="11">
        <f>AVEDEV(D19:F19)</f>
        <v>7.5828022222222222E-2</v>
      </c>
      <c r="K19" s="20" t="s">
        <v>7</v>
      </c>
      <c r="L19" s="1">
        <v>0.67604849999999994</v>
      </c>
      <c r="M19" s="1">
        <v>0.63608495000000009</v>
      </c>
      <c r="N19" s="21">
        <v>0.78572906666666664</v>
      </c>
      <c r="O19" s="25">
        <f t="shared" si="0"/>
        <v>0.69928750555555563</v>
      </c>
      <c r="P19" s="5">
        <f t="shared" si="1"/>
        <v>7.7481474867513236E-2</v>
      </c>
      <c r="Q19" s="5">
        <f t="shared" si="2"/>
        <v>5.7627707407407414E-2</v>
      </c>
    </row>
    <row r="21" spans="3:17" x14ac:dyDescent="0.3">
      <c r="L21" s="1"/>
      <c r="P21" s="1"/>
    </row>
    <row r="22" spans="3:17" x14ac:dyDescent="0.3">
      <c r="P22" s="1"/>
    </row>
    <row r="25" spans="3:17" x14ac:dyDescent="0.3">
      <c r="O25" t="s">
        <v>24</v>
      </c>
      <c r="Q25" s="1"/>
    </row>
    <row r="26" spans="3:17" x14ac:dyDescent="0.3">
      <c r="Q26" s="1"/>
    </row>
    <row r="27" spans="3:17" x14ac:dyDescent="0.3">
      <c r="O27" t="s">
        <v>17</v>
      </c>
      <c r="Q27" s="1"/>
    </row>
    <row r="28" spans="3:17" x14ac:dyDescent="0.3">
      <c r="Q28" s="1"/>
    </row>
    <row r="29" spans="3:17" x14ac:dyDescent="0.3">
      <c r="O29" t="s">
        <v>0</v>
      </c>
      <c r="P29" s="21">
        <v>0.15365451666666666</v>
      </c>
      <c r="Q29" s="1"/>
    </row>
    <row r="30" spans="3:17" x14ac:dyDescent="0.3">
      <c r="O30" t="s">
        <v>25</v>
      </c>
      <c r="P30" s="21">
        <v>0.1867291666666667</v>
      </c>
      <c r="Q30" s="1"/>
    </row>
    <row r="31" spans="3:17" x14ac:dyDescent="0.3">
      <c r="O31" t="s">
        <v>26</v>
      </c>
      <c r="P31" s="21">
        <v>0.29822500000000002</v>
      </c>
      <c r="Q31" s="1"/>
    </row>
    <row r="32" spans="3:17" x14ac:dyDescent="0.3">
      <c r="O32" t="s">
        <v>27</v>
      </c>
      <c r="P32" s="21">
        <v>0.35366010000000009</v>
      </c>
      <c r="Q32" s="1"/>
    </row>
    <row r="33" spans="15:17" x14ac:dyDescent="0.3">
      <c r="O33" t="s">
        <v>1</v>
      </c>
      <c r="P33" s="21">
        <v>0.55541166666666664</v>
      </c>
      <c r="Q33" s="1"/>
    </row>
    <row r="34" spans="15:17" x14ac:dyDescent="0.3">
      <c r="O34" t="s">
        <v>28</v>
      </c>
      <c r="P34" s="21">
        <v>0.63067383333333338</v>
      </c>
      <c r="Q34" s="1"/>
    </row>
    <row r="35" spans="15:17" x14ac:dyDescent="0.3">
      <c r="O35" t="s">
        <v>29</v>
      </c>
      <c r="P35" s="21">
        <v>0.74893106666666664</v>
      </c>
      <c r="Q35" s="1"/>
    </row>
    <row r="36" spans="15:17" x14ac:dyDescent="0.3">
      <c r="O36" t="s">
        <v>30</v>
      </c>
      <c r="P36" s="21">
        <v>0.78572906666666664</v>
      </c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B6717-2635-428D-8E1F-907CCC6DA46D}">
  <dimension ref="C8:Q36"/>
  <sheetViews>
    <sheetView tabSelected="1" topLeftCell="B4" workbookViewId="0">
      <selection activeCell="O36" sqref="O36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7" ht="15" thickBot="1" x14ac:dyDescent="0.35"/>
    <row r="9" spans="3:17" ht="16.2" thickBot="1" x14ac:dyDescent="0.35">
      <c r="C9" s="17" t="s">
        <v>11</v>
      </c>
      <c r="G9" s="1"/>
      <c r="K9" s="17" t="s">
        <v>12</v>
      </c>
      <c r="L9" s="2"/>
      <c r="M9" s="2"/>
      <c r="N9" s="2"/>
      <c r="O9" s="2"/>
      <c r="P9" s="2"/>
      <c r="Q9" s="2"/>
    </row>
    <row r="10" spans="3:17" ht="15" thickBot="1" x14ac:dyDescent="0.35">
      <c r="C10" s="12" t="s">
        <v>18</v>
      </c>
      <c r="K10" s="12" t="s">
        <v>18</v>
      </c>
      <c r="L10" s="2"/>
      <c r="M10" s="2"/>
      <c r="N10" s="2"/>
      <c r="O10" s="2"/>
      <c r="P10" s="2"/>
      <c r="Q10" s="2"/>
    </row>
    <row r="11" spans="3:17" ht="15" thickBot="1" x14ac:dyDescent="0.35">
      <c r="D11" s="13">
        <v>45246</v>
      </c>
      <c r="E11" s="13">
        <v>45349</v>
      </c>
      <c r="F11" s="13">
        <v>45366</v>
      </c>
      <c r="G11" s="12" t="s">
        <v>8</v>
      </c>
      <c r="H11" s="12" t="s">
        <v>9</v>
      </c>
      <c r="I11" s="12" t="s">
        <v>13</v>
      </c>
      <c r="K11" s="2"/>
      <c r="L11" s="13">
        <v>45349</v>
      </c>
      <c r="M11" s="13">
        <v>45337</v>
      </c>
      <c r="N11" s="13">
        <v>45366</v>
      </c>
      <c r="O11" s="12" t="s">
        <v>8</v>
      </c>
      <c r="P11" s="12" t="s">
        <v>9</v>
      </c>
      <c r="Q11" s="12" t="s">
        <v>13</v>
      </c>
    </row>
    <row r="12" spans="3:17" x14ac:dyDescent="0.3">
      <c r="C12" s="14" t="s">
        <v>0</v>
      </c>
      <c r="D12" s="1">
        <v>0.12612140000000002</v>
      </c>
      <c r="E12" s="1">
        <v>7.0809659999999996E-2</v>
      </c>
      <c r="F12" s="1">
        <v>2.6908533333333332E-2</v>
      </c>
      <c r="G12" s="6">
        <f t="shared" ref="G12:G19" si="0">AVERAGE(D12:F12)</f>
        <v>7.4613197777777793E-2</v>
      </c>
      <c r="H12" s="3">
        <f t="shared" ref="H12:H19" si="1">STDEV(D12:F12)</f>
        <v>4.9715675624240306E-2</v>
      </c>
      <c r="I12" s="9">
        <f t="shared" ref="I12:I19" si="2">AVEDEV(D12:F12)</f>
        <v>3.4338801481481496E-2</v>
      </c>
      <c r="K12" s="18" t="s">
        <v>0</v>
      </c>
      <c r="L12" s="1">
        <v>1.4196616666666668E-2</v>
      </c>
      <c r="M12" s="1">
        <v>1.1640366666666667E-2</v>
      </c>
      <c r="N12" s="6">
        <v>2.8072966666666668E-2</v>
      </c>
      <c r="O12" s="23">
        <f t="shared" ref="O12:O19" si="3">AVERAGE(L12:N12)</f>
        <v>1.7969983333333332E-2</v>
      </c>
      <c r="P12" s="3">
        <f t="shared" ref="P12:P19" si="4">STDEV(L12:N12)</f>
        <v>8.8423021714276063E-3</v>
      </c>
      <c r="Q12" s="3">
        <f t="shared" ref="Q12:Q19" si="5">AVEDEV(L12:N12)</f>
        <v>6.7353222222222217E-3</v>
      </c>
    </row>
    <row r="13" spans="3:17" x14ac:dyDescent="0.3">
      <c r="C13" s="15" t="s">
        <v>2</v>
      </c>
      <c r="D13" s="21"/>
      <c r="E13" s="1">
        <v>0.11696885</v>
      </c>
      <c r="F13" s="1">
        <v>4.9904900000000002E-2</v>
      </c>
      <c r="G13" s="7">
        <f t="shared" si="0"/>
        <v>8.3436874999999994E-2</v>
      </c>
      <c r="H13" s="4">
        <f t="shared" si="1"/>
        <v>4.7421373818155567E-2</v>
      </c>
      <c r="I13" s="10">
        <f t="shared" si="2"/>
        <v>3.3531974999999999E-2</v>
      </c>
      <c r="K13" s="19" t="s">
        <v>2</v>
      </c>
      <c r="L13" s="1">
        <v>2.2836066666666665E-2</v>
      </c>
      <c r="M13" s="1">
        <v>8.6959666666666657E-3</v>
      </c>
      <c r="N13" s="7">
        <v>2.1113266666666668E-2</v>
      </c>
      <c r="O13" s="24">
        <f t="shared" si="3"/>
        <v>1.7548433333333335E-2</v>
      </c>
      <c r="P13" s="4">
        <f t="shared" si="4"/>
        <v>7.7147024909151969E-3</v>
      </c>
      <c r="Q13" s="4">
        <f t="shared" si="5"/>
        <v>5.9016444444444441E-3</v>
      </c>
    </row>
    <row r="14" spans="3:17" x14ac:dyDescent="0.3">
      <c r="C14" s="15" t="s">
        <v>3</v>
      </c>
      <c r="D14" s="21"/>
      <c r="E14" s="1">
        <v>0.13124959999999999</v>
      </c>
      <c r="F14" s="1">
        <v>3.8640533333333338E-2</v>
      </c>
      <c r="G14" s="7">
        <f t="shared" si="0"/>
        <v>8.4945066666666666E-2</v>
      </c>
      <c r="H14" s="4">
        <f t="shared" si="1"/>
        <v>6.5484499039357047E-2</v>
      </c>
      <c r="I14" s="10">
        <f t="shared" si="2"/>
        <v>4.6304533333333328E-2</v>
      </c>
      <c r="K14" s="19" t="s">
        <v>3</v>
      </c>
      <c r="L14" s="1">
        <v>3.2319533333333338E-2</v>
      </c>
      <c r="M14" s="1">
        <v>9.0944000000000007E-3</v>
      </c>
      <c r="N14" s="7">
        <v>4.5615066666666669E-2</v>
      </c>
      <c r="O14" s="24">
        <f t="shared" si="3"/>
        <v>2.900966666666667E-2</v>
      </c>
      <c r="P14" s="4">
        <f t="shared" si="4"/>
        <v>1.8483944017924796E-2</v>
      </c>
      <c r="Q14" s="4">
        <f t="shared" si="5"/>
        <v>1.3276844444444444E-2</v>
      </c>
    </row>
    <row r="15" spans="3:17" x14ac:dyDescent="0.3">
      <c r="C15" s="15" t="s">
        <v>4</v>
      </c>
      <c r="D15" s="1">
        <v>0.1388703</v>
      </c>
      <c r="E15" s="1">
        <v>0.10645484999999999</v>
      </c>
      <c r="F15" s="1">
        <v>3.6295566666666661E-2</v>
      </c>
      <c r="G15" s="7">
        <f t="shared" si="0"/>
        <v>9.3873572222222215E-2</v>
      </c>
      <c r="H15" s="4">
        <f t="shared" si="1"/>
        <v>5.2431959647645382E-2</v>
      </c>
      <c r="I15" s="10">
        <f t="shared" si="2"/>
        <v>3.8385337037037039E-2</v>
      </c>
      <c r="K15" s="19" t="s">
        <v>4</v>
      </c>
      <c r="L15" s="1">
        <v>1.5198266666666668E-2</v>
      </c>
      <c r="M15" s="1">
        <v>1.6031866666666669E-2</v>
      </c>
      <c r="N15" s="7">
        <v>3.3712233333333334E-2</v>
      </c>
      <c r="O15" s="24">
        <f t="shared" si="3"/>
        <v>2.1647455555555556E-2</v>
      </c>
      <c r="P15" s="4">
        <f t="shared" si="4"/>
        <v>1.0456714080454265E-2</v>
      </c>
      <c r="Q15" s="4">
        <f t="shared" si="5"/>
        <v>8.0431851851851845E-3</v>
      </c>
    </row>
    <row r="16" spans="3:17" x14ac:dyDescent="0.3">
      <c r="C16" s="15" t="s">
        <v>1</v>
      </c>
      <c r="D16" s="1">
        <v>0.48423233333333338</v>
      </c>
      <c r="E16" s="1">
        <v>0.62790184999999998</v>
      </c>
      <c r="F16" s="1">
        <v>0.56178336666666662</v>
      </c>
      <c r="G16" s="7">
        <f t="shared" si="0"/>
        <v>0.5579725166666667</v>
      </c>
      <c r="H16" s="4">
        <f t="shared" si="1"/>
        <v>7.1910530787223717E-2</v>
      </c>
      <c r="I16" s="10">
        <f t="shared" si="2"/>
        <v>4.9160122222222179E-2</v>
      </c>
      <c r="K16" s="19" t="s">
        <v>1</v>
      </c>
      <c r="L16" s="1">
        <v>0.7726550333333333</v>
      </c>
      <c r="M16" s="1">
        <v>0.82175010000000004</v>
      </c>
      <c r="N16" s="7">
        <v>0.8774421</v>
      </c>
      <c r="O16" s="24">
        <f t="shared" si="3"/>
        <v>0.82394907777777782</v>
      </c>
      <c r="P16" s="4">
        <f t="shared" si="4"/>
        <v>5.2428131404823913E-2</v>
      </c>
      <c r="Q16" s="4">
        <f t="shared" si="5"/>
        <v>3.5662014814814826E-2</v>
      </c>
    </row>
    <row r="17" spans="3:17" x14ac:dyDescent="0.3">
      <c r="C17" s="15" t="s">
        <v>5</v>
      </c>
      <c r="D17" s="21"/>
      <c r="E17" s="1">
        <v>0.47331604999999999</v>
      </c>
      <c r="F17" s="1">
        <v>0.38300576666666669</v>
      </c>
      <c r="G17" s="7">
        <f t="shared" si="0"/>
        <v>0.42816090833333331</v>
      </c>
      <c r="H17" s="4">
        <f t="shared" si="1"/>
        <v>6.3859013755878574E-2</v>
      </c>
      <c r="I17" s="10">
        <f t="shared" si="2"/>
        <v>4.5155141666666648E-2</v>
      </c>
      <c r="K17" s="19" t="s">
        <v>5</v>
      </c>
      <c r="L17" s="1">
        <v>0.55952103333333325</v>
      </c>
      <c r="M17" s="1">
        <v>0.63876616666666663</v>
      </c>
      <c r="N17" s="7">
        <v>0.74026036666666661</v>
      </c>
      <c r="O17" s="24">
        <f t="shared" si="3"/>
        <v>0.64618252222222206</v>
      </c>
      <c r="P17" s="4">
        <f t="shared" si="4"/>
        <v>9.0597618074315142E-2</v>
      </c>
      <c r="Q17" s="4">
        <f t="shared" si="5"/>
        <v>6.2718562962962923E-2</v>
      </c>
    </row>
    <row r="18" spans="3:17" x14ac:dyDescent="0.3">
      <c r="C18" s="15" t="s">
        <v>6</v>
      </c>
      <c r="D18" s="21"/>
      <c r="E18" s="1">
        <v>0.36283655000000004</v>
      </c>
      <c r="F18" s="1">
        <v>0.3508457333333333</v>
      </c>
      <c r="G18" s="7">
        <f t="shared" si="0"/>
        <v>0.35684114166666669</v>
      </c>
      <c r="H18" s="4">
        <f t="shared" si="1"/>
        <v>8.4787877769647232E-3</v>
      </c>
      <c r="I18" s="10">
        <f t="shared" si="2"/>
        <v>5.9954083333333685E-3</v>
      </c>
      <c r="K18" s="19" t="s">
        <v>6</v>
      </c>
      <c r="L18" s="1">
        <v>0.5686452666666667</v>
      </c>
      <c r="M18" s="1">
        <v>0.61764619999999992</v>
      </c>
      <c r="N18" s="7">
        <v>0.74491340000000006</v>
      </c>
      <c r="O18" s="24">
        <f t="shared" si="3"/>
        <v>0.64373495555555549</v>
      </c>
      <c r="P18" s="4">
        <f t="shared" si="4"/>
        <v>9.0983960575656692E-2</v>
      </c>
      <c r="Q18" s="4">
        <f t="shared" si="5"/>
        <v>6.7452296296296302E-2</v>
      </c>
    </row>
    <row r="19" spans="3:17" ht="15" thickBot="1" x14ac:dyDescent="0.35">
      <c r="C19" s="16" t="s">
        <v>7</v>
      </c>
      <c r="D19" s="1">
        <v>0.27571760000000001</v>
      </c>
      <c r="E19" s="1">
        <v>0.29099173333333334</v>
      </c>
      <c r="F19" s="1">
        <v>0.31547596666666666</v>
      </c>
      <c r="G19" s="8">
        <f t="shared" si="0"/>
        <v>0.29406176666666667</v>
      </c>
      <c r="H19" s="5">
        <f t="shared" si="1"/>
        <v>2.0056190029542273E-2</v>
      </c>
      <c r="I19" s="11">
        <f t="shared" si="2"/>
        <v>1.427613333333333E-2</v>
      </c>
      <c r="K19" s="20" t="s">
        <v>7</v>
      </c>
      <c r="L19" s="1">
        <v>0.54791809999999996</v>
      </c>
      <c r="M19" s="1">
        <v>0.57062553333333332</v>
      </c>
      <c r="N19" s="8">
        <v>0.71629753333333335</v>
      </c>
      <c r="O19" s="25">
        <f t="shared" si="3"/>
        <v>0.61161372222222221</v>
      </c>
      <c r="P19" s="5">
        <f t="shared" si="4"/>
        <v>9.1367018741486256E-2</v>
      </c>
      <c r="Q19" s="5">
        <f t="shared" si="5"/>
        <v>6.9789207407407419E-2</v>
      </c>
    </row>
    <row r="21" spans="3:17" x14ac:dyDescent="0.3">
      <c r="L21" s="1"/>
      <c r="P21" s="1"/>
    </row>
    <row r="22" spans="3:17" x14ac:dyDescent="0.3">
      <c r="P22" s="1"/>
    </row>
    <row r="25" spans="3:17" x14ac:dyDescent="0.3">
      <c r="Q25" s="1"/>
    </row>
    <row r="26" spans="3:17" x14ac:dyDescent="0.3">
      <c r="Q26" s="1"/>
    </row>
    <row r="27" spans="3:17" x14ac:dyDescent="0.3">
      <c r="Q27" s="1"/>
    </row>
    <row r="28" spans="3:17" x14ac:dyDescent="0.3">
      <c r="Q28" s="1"/>
    </row>
    <row r="29" spans="3:17" x14ac:dyDescent="0.3">
      <c r="Q29" s="1"/>
    </row>
    <row r="30" spans="3:17" x14ac:dyDescent="0.3">
      <c r="Q30" s="1"/>
    </row>
    <row r="31" spans="3:17" x14ac:dyDescent="0.3">
      <c r="Q31" s="1"/>
    </row>
    <row r="32" spans="3:17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34B1C-F707-4178-81A2-2722BC0566AE}">
  <dimension ref="C4:Q36"/>
  <sheetViews>
    <sheetView topLeftCell="B4" workbookViewId="0">
      <selection activeCell="P28" sqref="P28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4" spans="3:17" x14ac:dyDescent="0.3">
      <c r="L4" t="s">
        <v>21</v>
      </c>
    </row>
    <row r="8" spans="3:17" ht="15" thickBot="1" x14ac:dyDescent="0.35"/>
    <row r="9" spans="3:17" ht="16.2" thickBot="1" x14ac:dyDescent="0.35">
      <c r="C9" s="17" t="s">
        <v>11</v>
      </c>
      <c r="G9" s="1"/>
      <c r="K9" s="17" t="s">
        <v>12</v>
      </c>
      <c r="L9" s="2"/>
      <c r="M9" s="2"/>
      <c r="N9" s="2"/>
      <c r="O9" s="2"/>
      <c r="P9" s="2"/>
      <c r="Q9" s="2"/>
    </row>
    <row r="10" spans="3:17" ht="15" thickBot="1" x14ac:dyDescent="0.35">
      <c r="C10" s="12" t="s">
        <v>19</v>
      </c>
      <c r="K10" s="12" t="s">
        <v>19</v>
      </c>
      <c r="L10" s="2"/>
      <c r="M10" s="2"/>
      <c r="N10" s="2"/>
      <c r="O10" s="2"/>
      <c r="P10" s="2"/>
      <c r="Q10" s="2"/>
    </row>
    <row r="11" spans="3:17" ht="15" thickBot="1" x14ac:dyDescent="0.35">
      <c r="D11" s="13">
        <v>45246</v>
      </c>
      <c r="E11" s="13">
        <v>45349</v>
      </c>
      <c r="F11" s="13">
        <v>45366</v>
      </c>
      <c r="G11" s="12" t="s">
        <v>8</v>
      </c>
      <c r="H11" s="12" t="s">
        <v>9</v>
      </c>
      <c r="I11" s="12" t="s">
        <v>13</v>
      </c>
      <c r="K11" s="2"/>
      <c r="L11" s="13">
        <v>45349</v>
      </c>
      <c r="M11" s="13">
        <v>45337</v>
      </c>
      <c r="N11" s="13">
        <v>45366</v>
      </c>
      <c r="O11" s="12" t="s">
        <v>8</v>
      </c>
      <c r="P11" s="12" t="s">
        <v>9</v>
      </c>
      <c r="Q11" s="12" t="s">
        <v>13</v>
      </c>
    </row>
    <row r="12" spans="3:17" x14ac:dyDescent="0.3">
      <c r="C12" s="14" t="s">
        <v>0</v>
      </c>
      <c r="D12" s="1">
        <v>0.1121408</v>
      </c>
      <c r="E12" s="1">
        <v>0.15156211666666666</v>
      </c>
      <c r="F12" s="1">
        <v>0.11723115000000001</v>
      </c>
      <c r="G12" s="6">
        <f t="shared" ref="G12:G19" si="0">AVERAGE(D12:F12)</f>
        <v>0.12697802222222224</v>
      </c>
      <c r="H12" s="3">
        <f t="shared" ref="H12:H19" si="1">STDEV(D12:F12)</f>
        <v>2.1442042592081739E-2</v>
      </c>
      <c r="I12" s="9">
        <f t="shared" ref="I12:I19" si="2">AVEDEV(D12:F12)</f>
        <v>1.6389396296296297E-2</v>
      </c>
      <c r="K12" s="18" t="s">
        <v>0</v>
      </c>
      <c r="L12" s="1">
        <v>0.10366178333333333</v>
      </c>
      <c r="M12" s="1">
        <v>6.4175250000000003E-2</v>
      </c>
      <c r="N12" s="1">
        <v>0.14140810000000001</v>
      </c>
      <c r="O12" s="23">
        <f t="shared" ref="O12:O19" si="3">AVERAGE(L12:N12)</f>
        <v>0.10308171111111113</v>
      </c>
      <c r="P12" s="3">
        <f t="shared" ref="P12:P19" si="4">STDEV(L12:N12)</f>
        <v>3.8619692420031847E-2</v>
      </c>
      <c r="Q12" s="3">
        <f t="shared" ref="Q12:Q19" si="5">AVEDEV(L12:N12)</f>
        <v>2.5937640740740734E-2</v>
      </c>
    </row>
    <row r="13" spans="3:17" x14ac:dyDescent="0.3">
      <c r="C13" s="15" t="s">
        <v>2</v>
      </c>
      <c r="D13" s="21"/>
      <c r="E13" s="1">
        <v>0.15106856666666668</v>
      </c>
      <c r="F13" s="1">
        <v>0.11090650000000001</v>
      </c>
      <c r="G13" s="7">
        <f t="shared" si="0"/>
        <v>0.13098753333333335</v>
      </c>
      <c r="H13" s="4">
        <f t="shared" si="1"/>
        <v>2.839886968646612E-2</v>
      </c>
      <c r="I13" s="10">
        <f t="shared" si="2"/>
        <v>2.0081033333333338E-2</v>
      </c>
      <c r="K13" s="19" t="s">
        <v>2</v>
      </c>
      <c r="L13" s="1">
        <v>0.10402669999999999</v>
      </c>
      <c r="M13" s="1">
        <v>6.5194466666666673E-2</v>
      </c>
      <c r="N13" s="1">
        <v>0.11943706666666666</v>
      </c>
      <c r="O13" s="24">
        <f t="shared" si="3"/>
        <v>9.6219411111111097E-2</v>
      </c>
      <c r="P13" s="4">
        <f t="shared" si="4"/>
        <v>2.7951390547447316E-2</v>
      </c>
      <c r="Q13" s="4">
        <f t="shared" si="5"/>
        <v>2.0683296296296293E-2</v>
      </c>
    </row>
    <row r="14" spans="3:17" x14ac:dyDescent="0.3">
      <c r="C14" s="15" t="s">
        <v>3</v>
      </c>
      <c r="D14" s="21"/>
      <c r="E14" s="1">
        <v>0.14601816666666667</v>
      </c>
      <c r="F14" s="1">
        <v>9.8566166666666663E-2</v>
      </c>
      <c r="G14" s="7">
        <f t="shared" si="0"/>
        <v>0.12229216666666667</v>
      </c>
      <c r="H14" s="4">
        <f t="shared" si="1"/>
        <v>3.3553630980863988E-2</v>
      </c>
      <c r="I14" s="10">
        <f t="shared" si="2"/>
        <v>2.3726000000000004E-2</v>
      </c>
      <c r="K14" s="19" t="s">
        <v>3</v>
      </c>
      <c r="L14" s="1">
        <v>0.14478786666666665</v>
      </c>
      <c r="M14" s="1">
        <v>8.8920733333333335E-2</v>
      </c>
      <c r="N14" s="1">
        <v>0.14045836666666667</v>
      </c>
      <c r="O14" s="24">
        <f t="shared" si="3"/>
        <v>0.12472232222222222</v>
      </c>
      <c r="P14" s="4">
        <f t="shared" si="4"/>
        <v>3.1080564148503801E-2</v>
      </c>
      <c r="Q14" s="4">
        <f t="shared" si="5"/>
        <v>2.3867725925925922E-2</v>
      </c>
    </row>
    <row r="15" spans="3:17" x14ac:dyDescent="0.3">
      <c r="C15" s="15" t="s">
        <v>4</v>
      </c>
      <c r="D15" s="21"/>
      <c r="E15" s="1">
        <v>0.15567999999999999</v>
      </c>
      <c r="F15" s="1">
        <v>0.11384663333333334</v>
      </c>
      <c r="G15" s="7">
        <f t="shared" si="0"/>
        <v>0.13476331666666666</v>
      </c>
      <c r="H15" s="4">
        <f t="shared" si="1"/>
        <v>2.9580657249863196E-2</v>
      </c>
      <c r="I15" s="10">
        <f t="shared" si="2"/>
        <v>2.0916683333333325E-2</v>
      </c>
      <c r="K15" s="19" t="s">
        <v>4</v>
      </c>
      <c r="L15" s="1">
        <v>0.1899602</v>
      </c>
      <c r="M15" s="1">
        <v>9.6406633333333339E-2</v>
      </c>
      <c r="N15" s="1">
        <v>0.16657430000000001</v>
      </c>
      <c r="O15" s="24">
        <f t="shared" si="3"/>
        <v>0.15098037777777779</v>
      </c>
      <c r="P15" s="4">
        <f t="shared" si="4"/>
        <v>4.8687218720298034E-2</v>
      </c>
      <c r="Q15" s="4">
        <f t="shared" si="5"/>
        <v>3.6382496296296293E-2</v>
      </c>
    </row>
    <row r="16" spans="3:17" x14ac:dyDescent="0.3">
      <c r="C16" s="15" t="s">
        <v>1</v>
      </c>
      <c r="D16" s="1">
        <v>0.15549563333333336</v>
      </c>
      <c r="E16" s="1">
        <v>0.20797370000000001</v>
      </c>
      <c r="F16" s="1">
        <v>0.12139689999999999</v>
      </c>
      <c r="G16" s="7">
        <f t="shared" si="0"/>
        <v>0.16162207777777779</v>
      </c>
      <c r="H16" s="4">
        <f t="shared" si="1"/>
        <v>4.3612332724908789E-2</v>
      </c>
      <c r="I16" s="10">
        <f t="shared" si="2"/>
        <v>3.0901081481481487E-2</v>
      </c>
      <c r="K16" s="19" t="s">
        <v>1</v>
      </c>
      <c r="L16" s="1">
        <v>0.89674910000000008</v>
      </c>
      <c r="M16" s="1">
        <v>0.88762623333333324</v>
      </c>
      <c r="N16" s="1">
        <v>0.96244783333333339</v>
      </c>
      <c r="O16" s="24">
        <f t="shared" si="3"/>
        <v>0.9156077222222222</v>
      </c>
      <c r="P16" s="4">
        <f t="shared" si="4"/>
        <v>4.0820383152664973E-2</v>
      </c>
      <c r="Q16" s="4">
        <f t="shared" si="5"/>
        <v>3.122674074074076E-2</v>
      </c>
    </row>
    <row r="17" spans="3:17" x14ac:dyDescent="0.3">
      <c r="C17" s="15" t="s">
        <v>5</v>
      </c>
      <c r="D17" s="1">
        <v>0.13313726666666667</v>
      </c>
      <c r="E17" s="1">
        <v>0.19708385</v>
      </c>
      <c r="F17" s="1">
        <v>0.1244224</v>
      </c>
      <c r="G17" s="7">
        <f t="shared" si="0"/>
        <v>0.15154783888888887</v>
      </c>
      <c r="H17" s="4">
        <f t="shared" si="1"/>
        <v>3.9675350738057474E-2</v>
      </c>
      <c r="I17" s="10">
        <f t="shared" si="2"/>
        <v>3.0357340740740733E-2</v>
      </c>
      <c r="K17" s="19" t="s">
        <v>5</v>
      </c>
      <c r="L17" s="1">
        <v>0.97226383333333333</v>
      </c>
      <c r="M17" s="1">
        <v>0.94197769999999992</v>
      </c>
      <c r="N17" s="1">
        <v>0.95870956666666662</v>
      </c>
      <c r="O17" s="24">
        <f t="shared" si="3"/>
        <v>0.95765036666666659</v>
      </c>
      <c r="P17" s="4">
        <f t="shared" si="4"/>
        <v>1.5170823858680592E-2</v>
      </c>
      <c r="Q17" s="4">
        <f t="shared" si="5"/>
        <v>1.0448444444444482E-2</v>
      </c>
    </row>
    <row r="18" spans="3:17" x14ac:dyDescent="0.3">
      <c r="C18" s="15" t="s">
        <v>6</v>
      </c>
      <c r="D18" s="21"/>
      <c r="E18" s="1">
        <v>0.19961580000000001</v>
      </c>
      <c r="F18" s="1">
        <v>0.1281989</v>
      </c>
      <c r="G18" s="7">
        <f t="shared" si="0"/>
        <v>0.16390735000000001</v>
      </c>
      <c r="H18" s="4">
        <f t="shared" si="1"/>
        <v>5.0499374281321535E-2</v>
      </c>
      <c r="I18" s="10">
        <f t="shared" si="2"/>
        <v>3.5708450000000003E-2</v>
      </c>
      <c r="K18" s="19" t="s">
        <v>6</v>
      </c>
      <c r="L18" s="1">
        <v>0.94790360000000007</v>
      </c>
      <c r="M18" s="1">
        <v>0.9071020666666666</v>
      </c>
      <c r="N18" s="1">
        <v>0.95039423333333339</v>
      </c>
      <c r="O18" s="24">
        <f t="shared" si="3"/>
        <v>0.93513329999999995</v>
      </c>
      <c r="P18" s="4">
        <f t="shared" si="4"/>
        <v>2.4307680786967621E-2</v>
      </c>
      <c r="Q18" s="4">
        <f t="shared" si="5"/>
        <v>1.8687488888888975E-2</v>
      </c>
    </row>
    <row r="19" spans="3:17" ht="15" thickBot="1" x14ac:dyDescent="0.35">
      <c r="C19" s="16" t="s">
        <v>7</v>
      </c>
      <c r="D19" s="1">
        <v>0.19563785</v>
      </c>
      <c r="E19" s="1">
        <v>0.23803853333333333</v>
      </c>
      <c r="F19" s="1">
        <v>0.13949903333333333</v>
      </c>
      <c r="G19" s="8">
        <f t="shared" si="0"/>
        <v>0.19105847222222225</v>
      </c>
      <c r="H19" s="5">
        <f t="shared" si="1"/>
        <v>4.9429103680789031E-2</v>
      </c>
      <c r="I19" s="11">
        <f t="shared" si="2"/>
        <v>3.4372959259259254E-2</v>
      </c>
      <c r="K19" s="20" t="s">
        <v>7</v>
      </c>
      <c r="L19" s="1">
        <v>0.94693436666666664</v>
      </c>
      <c r="M19" s="1">
        <v>0.90224323333333345</v>
      </c>
      <c r="N19" s="1">
        <v>0.94003916666666676</v>
      </c>
      <c r="O19" s="25">
        <f t="shared" si="3"/>
        <v>0.92973892222222221</v>
      </c>
      <c r="P19" s="5">
        <f t="shared" si="4"/>
        <v>2.4060249923180829E-2</v>
      </c>
      <c r="Q19" s="5">
        <f t="shared" si="5"/>
        <v>1.8330459259259246E-2</v>
      </c>
    </row>
    <row r="21" spans="3:17" x14ac:dyDescent="0.3">
      <c r="L21" s="1"/>
    </row>
    <row r="22" spans="3:17" x14ac:dyDescent="0.3">
      <c r="P22" s="1"/>
    </row>
    <row r="25" spans="3:17" x14ac:dyDescent="0.3">
      <c r="Q25" s="1"/>
    </row>
    <row r="26" spans="3:17" x14ac:dyDescent="0.3">
      <c r="Q26" s="1"/>
    </row>
    <row r="27" spans="3:17" x14ac:dyDescent="0.3">
      <c r="Q27" s="1"/>
    </row>
    <row r="28" spans="3:17" x14ac:dyDescent="0.3">
      <c r="Q28" s="1"/>
    </row>
    <row r="29" spans="3:17" x14ac:dyDescent="0.3">
      <c r="Q29" s="1"/>
    </row>
    <row r="30" spans="3:17" x14ac:dyDescent="0.3">
      <c r="Q30" s="1"/>
    </row>
    <row r="31" spans="3:17" x14ac:dyDescent="0.3">
      <c r="Q31" s="1"/>
    </row>
    <row r="32" spans="3:17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096B0-5FCE-46D7-9976-620297DEA36A}">
  <dimension ref="C8:Q36"/>
  <sheetViews>
    <sheetView topLeftCell="B4" workbookViewId="0">
      <selection activeCell="O24" sqref="O24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7" ht="15" thickBot="1" x14ac:dyDescent="0.35"/>
    <row r="9" spans="3:17" ht="16.2" thickBot="1" x14ac:dyDescent="0.35">
      <c r="C9" s="17" t="s">
        <v>11</v>
      </c>
      <c r="G9" s="1"/>
      <c r="K9" s="17" t="s">
        <v>12</v>
      </c>
      <c r="L9" s="2"/>
      <c r="M9" s="2"/>
      <c r="N9" s="2"/>
      <c r="O9" s="2"/>
      <c r="P9" s="2"/>
      <c r="Q9" s="2"/>
    </row>
    <row r="10" spans="3:17" ht="15" thickBot="1" x14ac:dyDescent="0.35">
      <c r="C10" s="12" t="s">
        <v>20</v>
      </c>
      <c r="K10" s="12" t="s">
        <v>20</v>
      </c>
      <c r="L10" s="2"/>
      <c r="M10" s="2"/>
      <c r="N10" s="2"/>
      <c r="O10" s="2"/>
      <c r="P10" s="2"/>
      <c r="Q10" s="2"/>
    </row>
    <row r="11" spans="3:17" ht="15" thickBot="1" x14ac:dyDescent="0.35">
      <c r="D11" s="13">
        <v>45246</v>
      </c>
      <c r="E11" s="13">
        <v>45349</v>
      </c>
      <c r="F11" s="13">
        <v>45366</v>
      </c>
      <c r="G11" s="12" t="s">
        <v>8</v>
      </c>
      <c r="H11" s="12" t="s">
        <v>9</v>
      </c>
      <c r="I11" s="12" t="s">
        <v>13</v>
      </c>
      <c r="K11" s="2"/>
      <c r="L11" s="13">
        <v>45349</v>
      </c>
      <c r="M11" s="13">
        <v>45337</v>
      </c>
      <c r="N11" s="13">
        <v>45366</v>
      </c>
      <c r="O11" s="12" t="s">
        <v>8</v>
      </c>
      <c r="P11" s="12" t="s">
        <v>9</v>
      </c>
      <c r="Q11" s="12" t="s">
        <v>13</v>
      </c>
    </row>
    <row r="12" spans="3:17" x14ac:dyDescent="0.3">
      <c r="C12" s="14" t="s">
        <v>0</v>
      </c>
      <c r="D12" s="1">
        <v>7.5489533333333331E-2</v>
      </c>
      <c r="E12" s="1">
        <v>8.1138149999999992E-2</v>
      </c>
      <c r="F12" s="1">
        <v>6.5126824999999999E-2</v>
      </c>
      <c r="G12" s="6">
        <f t="shared" ref="G12:G19" si="0">AVERAGE(D12:F12)</f>
        <v>7.3918169444444445E-2</v>
      </c>
      <c r="H12" s="3">
        <f t="shared" ref="H12:H19" si="1">STDEV(D12:F12)</f>
        <v>8.1205000103062742E-3</v>
      </c>
      <c r="I12" s="9">
        <f t="shared" ref="I12:I19" si="2">AVEDEV(D12:F12)</f>
        <v>5.860896296296293E-3</v>
      </c>
      <c r="K12" s="18" t="s">
        <v>0</v>
      </c>
      <c r="L12" s="1">
        <v>2.1968979999999999E-2</v>
      </c>
      <c r="M12" s="1">
        <v>5.8839799999999998E-2</v>
      </c>
      <c r="N12" s="1">
        <v>3.9125683333333335E-2</v>
      </c>
      <c r="O12" s="23">
        <f t="shared" ref="O12:O19" si="3">AVERAGE(L12:N12)</f>
        <v>3.9978154444444441E-2</v>
      </c>
      <c r="P12" s="3">
        <f t="shared" ref="P12:P19" si="4">STDEV(L12:N12)</f>
        <v>1.8450186235226991E-2</v>
      </c>
      <c r="Q12" s="3">
        <f t="shared" ref="Q12:Q19" si="5">AVEDEV(L12:N12)</f>
        <v>1.2574430370370369E-2</v>
      </c>
    </row>
    <row r="13" spans="3:17" x14ac:dyDescent="0.3">
      <c r="C13" s="15" t="s">
        <v>2</v>
      </c>
      <c r="D13" s="21"/>
      <c r="E13" s="1">
        <v>7.2137966666666664E-2</v>
      </c>
      <c r="F13" s="1">
        <v>8.8783733333333337E-2</v>
      </c>
      <c r="G13" s="7">
        <f t="shared" si="0"/>
        <v>8.046085E-2</v>
      </c>
      <c r="H13" s="4">
        <f t="shared" si="1"/>
        <v>1.1770334488049037E-2</v>
      </c>
      <c r="I13" s="10">
        <f t="shared" si="2"/>
        <v>8.3228833333333363E-3</v>
      </c>
      <c r="K13" s="19" t="s">
        <v>2</v>
      </c>
      <c r="L13" s="1">
        <v>3.5753233333333335E-2</v>
      </c>
      <c r="M13" s="1">
        <v>4.0073400000000002E-2</v>
      </c>
      <c r="N13" s="1">
        <v>5.4350666666666665E-2</v>
      </c>
      <c r="O13" s="24">
        <f t="shared" si="3"/>
        <v>4.3392433333333334E-2</v>
      </c>
      <c r="P13" s="4">
        <f t="shared" si="4"/>
        <v>9.732837117088616E-3</v>
      </c>
      <c r="Q13" s="4">
        <f t="shared" si="5"/>
        <v>7.3054888888888876E-3</v>
      </c>
    </row>
    <row r="14" spans="3:17" x14ac:dyDescent="0.3">
      <c r="C14" s="15" t="s">
        <v>3</v>
      </c>
      <c r="D14" s="21"/>
      <c r="E14" s="1">
        <v>7.1804699999999999E-2</v>
      </c>
      <c r="F14" s="1">
        <v>7.9320799999999983E-2</v>
      </c>
      <c r="G14" s="7">
        <f t="shared" si="0"/>
        <v>7.5562749999999984E-2</v>
      </c>
      <c r="H14" s="4">
        <f t="shared" si="1"/>
        <v>5.3146852780761988E-3</v>
      </c>
      <c r="I14" s="10">
        <f t="shared" si="2"/>
        <v>3.758049999999992E-3</v>
      </c>
      <c r="K14" s="19" t="s">
        <v>3</v>
      </c>
      <c r="L14" s="1">
        <v>6.3661099999999998E-2</v>
      </c>
      <c r="M14" s="1">
        <v>5.8626966666666669E-2</v>
      </c>
      <c r="N14" s="1">
        <v>5.938976666666667E-2</v>
      </c>
      <c r="O14" s="24">
        <f t="shared" si="3"/>
        <v>6.0559277777777781E-2</v>
      </c>
      <c r="P14" s="4">
        <f t="shared" si="4"/>
        <v>2.7131977044999298E-3</v>
      </c>
      <c r="Q14" s="4">
        <f t="shared" si="5"/>
        <v>2.0678814814814803E-3</v>
      </c>
    </row>
    <row r="15" spans="3:17" x14ac:dyDescent="0.3">
      <c r="C15" s="15" t="s">
        <v>4</v>
      </c>
      <c r="D15" s="1">
        <v>0.14286019999999999</v>
      </c>
      <c r="E15" s="1">
        <v>0.1007306</v>
      </c>
      <c r="F15" s="1">
        <v>8.5451899999999983E-2</v>
      </c>
      <c r="G15" s="7">
        <f t="shared" si="0"/>
        <v>0.10968089999999998</v>
      </c>
      <c r="H15" s="4">
        <f t="shared" si="1"/>
        <v>2.973229102827429E-2</v>
      </c>
      <c r="I15" s="10">
        <f t="shared" si="2"/>
        <v>2.211953333333333E-2</v>
      </c>
      <c r="K15" s="19" t="s">
        <v>4</v>
      </c>
      <c r="L15" s="1">
        <v>9.66027E-2</v>
      </c>
      <c r="M15" s="1">
        <v>0.15741266666666667</v>
      </c>
      <c r="N15" s="1">
        <v>4.3332499999999996E-2</v>
      </c>
      <c r="O15" s="24">
        <f t="shared" si="3"/>
        <v>9.9115955555555565E-2</v>
      </c>
      <c r="P15" s="4">
        <f t="shared" si="4"/>
        <v>5.7081594641261189E-2</v>
      </c>
      <c r="Q15" s="4">
        <f t="shared" si="5"/>
        <v>3.8864474074074083E-2</v>
      </c>
    </row>
    <row r="16" spans="3:17" x14ac:dyDescent="0.3">
      <c r="C16" s="15" t="s">
        <v>1</v>
      </c>
      <c r="D16" s="1">
        <v>0.2060698</v>
      </c>
      <c r="E16" s="1">
        <v>0.2825085</v>
      </c>
      <c r="F16" s="1">
        <v>0.18473106666666669</v>
      </c>
      <c r="G16" s="7">
        <f t="shared" si="0"/>
        <v>0.22443645555555558</v>
      </c>
      <c r="H16" s="4">
        <f t="shared" si="1"/>
        <v>5.1411157782488254E-2</v>
      </c>
      <c r="I16" s="10">
        <f t="shared" si="2"/>
        <v>3.8714696296296293E-2</v>
      </c>
      <c r="K16" s="19" t="s">
        <v>1</v>
      </c>
      <c r="L16" s="1">
        <v>0.80724275000000001</v>
      </c>
      <c r="M16" s="1">
        <v>0.81441909999999995</v>
      </c>
      <c r="N16" s="1">
        <v>0.78458519999999998</v>
      </c>
      <c r="O16" s="24">
        <f t="shared" si="3"/>
        <v>0.80208235000000005</v>
      </c>
      <c r="P16" s="4">
        <f t="shared" si="4"/>
        <v>1.5572016356994355E-2</v>
      </c>
      <c r="Q16" s="4">
        <f t="shared" si="5"/>
        <v>1.166476666666664E-2</v>
      </c>
    </row>
    <row r="17" spans="3:17" x14ac:dyDescent="0.3">
      <c r="C17" s="15" t="s">
        <v>5</v>
      </c>
      <c r="D17" s="21"/>
      <c r="E17" s="1">
        <v>0.27211960000000002</v>
      </c>
      <c r="F17" s="1">
        <v>0.23332986666666669</v>
      </c>
      <c r="G17" s="7">
        <f t="shared" si="0"/>
        <v>0.25272473333333334</v>
      </c>
      <c r="H17" s="4">
        <f t="shared" si="1"/>
        <v>2.7428483480417855E-2</v>
      </c>
      <c r="I17" s="10">
        <f t="shared" si="2"/>
        <v>1.9394866666666663E-2</v>
      </c>
      <c r="K17" s="19" t="s">
        <v>5</v>
      </c>
      <c r="L17" s="1">
        <v>0.91661683333333333</v>
      </c>
      <c r="M17" s="1">
        <v>0.89951993333333335</v>
      </c>
      <c r="N17" s="1">
        <v>0.88882413333333332</v>
      </c>
      <c r="O17" s="24">
        <f t="shared" si="3"/>
        <v>0.90165363333333337</v>
      </c>
      <c r="P17" s="4">
        <f t="shared" si="4"/>
        <v>1.4018667914249199E-2</v>
      </c>
      <c r="Q17" s="4">
        <f t="shared" si="5"/>
        <v>9.9754666666666738E-3</v>
      </c>
    </row>
    <row r="18" spans="3:17" x14ac:dyDescent="0.3">
      <c r="C18" s="15" t="s">
        <v>6</v>
      </c>
      <c r="D18" s="21"/>
      <c r="E18" s="1">
        <v>0.34890023333333331</v>
      </c>
      <c r="F18" s="1">
        <v>0.29846055000000005</v>
      </c>
      <c r="G18" s="7">
        <f t="shared" si="0"/>
        <v>0.32368039166666668</v>
      </c>
      <c r="H18" s="4">
        <f t="shared" si="1"/>
        <v>3.5666242125902033E-2</v>
      </c>
      <c r="I18" s="10">
        <f t="shared" si="2"/>
        <v>2.5219841666666631E-2</v>
      </c>
      <c r="K18" s="19" t="s">
        <v>6</v>
      </c>
      <c r="L18" s="1">
        <v>0.90144383333333344</v>
      </c>
      <c r="M18" s="1">
        <v>0.89732706666666662</v>
      </c>
      <c r="N18" s="1">
        <v>0.91132409999999997</v>
      </c>
      <c r="O18" s="24">
        <f t="shared" si="3"/>
        <v>0.90336499999999997</v>
      </c>
      <c r="P18" s="4">
        <f t="shared" si="4"/>
        <v>7.1935663307183245E-3</v>
      </c>
      <c r="Q18" s="4">
        <f t="shared" si="5"/>
        <v>5.3060666666666272E-3</v>
      </c>
    </row>
    <row r="19" spans="3:17" ht="15" thickBot="1" x14ac:dyDescent="0.35">
      <c r="C19" s="16" t="s">
        <v>7</v>
      </c>
      <c r="D19" s="1">
        <v>0.43808336666666664</v>
      </c>
      <c r="E19" s="1">
        <v>0.46414103333333334</v>
      </c>
      <c r="F19" s="1">
        <v>0.42200743333333329</v>
      </c>
      <c r="G19" s="8">
        <f t="shared" si="0"/>
        <v>0.44141061111111107</v>
      </c>
      <c r="H19" s="5">
        <f t="shared" si="1"/>
        <v>2.1262948500497664E-2</v>
      </c>
      <c r="I19" s="11">
        <f t="shared" si="2"/>
        <v>1.5153614814814828E-2</v>
      </c>
      <c r="K19" s="20" t="s">
        <v>7</v>
      </c>
      <c r="L19" s="1">
        <v>0.87041256666666678</v>
      </c>
      <c r="M19" s="1">
        <v>0.88602626666666673</v>
      </c>
      <c r="N19" s="1">
        <v>0.86467623333333332</v>
      </c>
      <c r="O19" s="25">
        <f t="shared" si="3"/>
        <v>0.87370502222222235</v>
      </c>
      <c r="P19" s="5">
        <f t="shared" si="4"/>
        <v>1.1049261446929071E-2</v>
      </c>
      <c r="Q19" s="5">
        <f t="shared" si="5"/>
        <v>8.2141629629629929E-3</v>
      </c>
    </row>
    <row r="21" spans="3:17" x14ac:dyDescent="0.3">
      <c r="L21" s="1"/>
    </row>
    <row r="22" spans="3:17" x14ac:dyDescent="0.3">
      <c r="P22" s="1"/>
    </row>
    <row r="25" spans="3:17" x14ac:dyDescent="0.3">
      <c r="Q25" s="1"/>
    </row>
    <row r="26" spans="3:17" x14ac:dyDescent="0.3">
      <c r="Q26" s="1"/>
    </row>
    <row r="27" spans="3:17" x14ac:dyDescent="0.3">
      <c r="Q27" s="1"/>
    </row>
    <row r="28" spans="3:17" x14ac:dyDescent="0.3">
      <c r="Q28" s="1"/>
    </row>
    <row r="29" spans="3:17" x14ac:dyDescent="0.3">
      <c r="Q29" s="1"/>
    </row>
    <row r="30" spans="3:17" x14ac:dyDescent="0.3">
      <c r="Q30" s="1"/>
    </row>
    <row r="31" spans="3:17" x14ac:dyDescent="0.3">
      <c r="Q31" s="1"/>
    </row>
    <row r="32" spans="3:17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HCT116 pChk1 2 et 20h</vt:lpstr>
      <vt:lpstr>HCT116 gH2AX 2 et 20h</vt:lpstr>
      <vt:lpstr>HCT116 pATR 2 et 20h</vt:lpstr>
      <vt:lpstr>HCT116 pChk2 2 et 20h</vt:lpstr>
      <vt:lpstr>HCT116 pATM 2 et 20h</vt:lpstr>
      <vt:lpstr>HCT116 pP53 2 et 20h</vt:lpstr>
      <vt:lpstr>HCT116 p21 2 et 20h</vt:lpstr>
      <vt:lpstr>HCT116 pDNApkcs 2 et 20h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aissanou</dc:creator>
  <cp:lastModifiedBy>adam aissanou</cp:lastModifiedBy>
  <dcterms:created xsi:type="dcterms:W3CDTF">2015-06-05T18:19:34Z</dcterms:created>
  <dcterms:modified xsi:type="dcterms:W3CDTF">2024-04-22T14:02:07Z</dcterms:modified>
</cp:coreProperties>
</file>